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490" windowHeight="8250"/>
  </bookViews>
  <sheets>
    <sheet name="Основная страница" sheetId="16" r:id="rId1"/>
    <sheet name="Выборочные дисциплины" sheetId="18" r:id="rId2"/>
    <sheet name="Лист1" sheetId="17" r:id="rId3"/>
  </sheets>
  <definedNames>
    <definedName name="_xlnm.Print_Area" localSheetId="0">'Основная страница'!$A$1:$BO$98</definedName>
  </definedNames>
  <calcPr calcId="162913"/>
</workbook>
</file>

<file path=xl/calcChain.xml><?xml version="1.0" encoding="utf-8"?>
<calcChain xmlns="http://schemas.openxmlformats.org/spreadsheetml/2006/main">
  <c r="AL37" i="16" l="1"/>
  <c r="AD16" i="18" l="1"/>
  <c r="AD15" i="18" s="1"/>
  <c r="AI25" i="18"/>
  <c r="AC47" i="16" l="1"/>
  <c r="AC75" i="16" s="1"/>
  <c r="AT25" i="18" l="1"/>
  <c r="AP25" i="18"/>
  <c r="AL25" i="18"/>
  <c r="AL50" i="16" l="1"/>
  <c r="AW50" i="16" s="1"/>
  <c r="AL52" i="16"/>
  <c r="AW52" i="16" s="1"/>
  <c r="AL53" i="16"/>
  <c r="AW53" i="16" s="1"/>
  <c r="AL54" i="16"/>
  <c r="AW54" i="16" s="1"/>
  <c r="AL55" i="16"/>
  <c r="AW55" i="16" s="1"/>
  <c r="AL56" i="16"/>
  <c r="AW56" i="16" s="1"/>
  <c r="AL57" i="16"/>
  <c r="AW57" i="16" s="1"/>
  <c r="AL58" i="16"/>
  <c r="AW58" i="16" s="1"/>
  <c r="AL59" i="16"/>
  <c r="AW59" i="16" s="1"/>
  <c r="AL60" i="16"/>
  <c r="AW60" i="16" s="1"/>
  <c r="AL49" i="16"/>
  <c r="AL33" i="16"/>
  <c r="AL34" i="16"/>
  <c r="AL35" i="16"/>
  <c r="AL36" i="16"/>
  <c r="AL38" i="16"/>
  <c r="AL32" i="16"/>
  <c r="AL48" i="16" l="1"/>
  <c r="AW49" i="16"/>
  <c r="BD48" i="16"/>
  <c r="AW48" i="16" l="1"/>
  <c r="AT48" i="16"/>
  <c r="AP48" i="16"/>
  <c r="W48" i="16"/>
  <c r="BB48" i="16"/>
  <c r="AW61" i="16" l="1"/>
  <c r="BD18" i="16" l="1"/>
  <c r="BL18" i="16" l="1"/>
  <c r="BK18" i="16"/>
  <c r="BJ18" i="16"/>
  <c r="BI18" i="16"/>
  <c r="BH18" i="16"/>
  <c r="BG18" i="16"/>
  <c r="BF18" i="16"/>
  <c r="BB18" i="16"/>
  <c r="BN17" i="16"/>
  <c r="BN16" i="16"/>
  <c r="BN15" i="16"/>
  <c r="BN14" i="16"/>
  <c r="BN18" i="16" l="1"/>
  <c r="X16" i="18" l="1"/>
  <c r="BN25" i="18" l="1"/>
  <c r="BL25" i="18"/>
  <c r="BJ25" i="18"/>
  <c r="BH25" i="18"/>
  <c r="BF25" i="18"/>
  <c r="BD25" i="18"/>
  <c r="BB25" i="18"/>
  <c r="AZ25" i="18"/>
  <c r="AW25" i="18"/>
  <c r="BN16" i="18"/>
  <c r="BL16" i="18"/>
  <c r="BJ16" i="18"/>
  <c r="BH16" i="18"/>
  <c r="BF16" i="18"/>
  <c r="BD16" i="18"/>
  <c r="BD15" i="18" s="1"/>
  <c r="BB16" i="18"/>
  <c r="AZ16" i="18"/>
  <c r="AW16" i="18"/>
  <c r="AT16" i="18"/>
  <c r="AP16" i="18"/>
  <c r="AL16" i="18"/>
  <c r="AL15" i="18"/>
  <c r="AL14" i="18"/>
  <c r="AL13" i="18"/>
  <c r="AL12" i="18"/>
  <c r="AL11" i="18"/>
  <c r="AL10" i="18"/>
  <c r="X10" i="18"/>
  <c r="AL9" i="18"/>
  <c r="BB15" i="18" l="1"/>
  <c r="AZ15" i="18"/>
  <c r="BN15" i="18"/>
  <c r="BF15" i="18"/>
  <c r="BJ15" i="18"/>
  <c r="BL15" i="18"/>
  <c r="BH15" i="18"/>
  <c r="AL71" i="16" l="1"/>
  <c r="AL66" i="16"/>
  <c r="AW66" i="16"/>
  <c r="AP71" i="16" l="1"/>
  <c r="AW71" i="16"/>
  <c r="AT71" i="16"/>
  <c r="BN71" i="16"/>
  <c r="W71" i="16"/>
  <c r="AL65" i="16"/>
  <c r="W65" i="16"/>
  <c r="AL64" i="16"/>
  <c r="W64" i="16"/>
  <c r="AL63" i="16" l="1"/>
  <c r="W61" i="16" l="1"/>
  <c r="W47" i="16" s="1"/>
  <c r="AT61" i="16"/>
  <c r="AP61" i="16"/>
  <c r="AL61" i="16"/>
  <c r="BN48" i="16" l="1"/>
  <c r="BL48" i="16"/>
  <c r="BJ48" i="16"/>
  <c r="BH48" i="16"/>
  <c r="BF48" i="16"/>
  <c r="AZ48" i="16"/>
  <c r="BN61" i="16"/>
  <c r="BL61" i="16"/>
  <c r="BJ61" i="16"/>
  <c r="BH61" i="16"/>
  <c r="BF61" i="16"/>
  <c r="BB39" i="16" l="1"/>
  <c r="BF31" i="16"/>
  <c r="AZ47" i="16" l="1"/>
  <c r="AI48" i="16"/>
  <c r="W66" i="16"/>
  <c r="AW80" i="16"/>
  <c r="AW79" i="16"/>
  <c r="BF66" i="16"/>
  <c r="BJ66" i="16"/>
  <c r="BN66" i="16"/>
  <c r="AT66" i="16"/>
  <c r="AP66" i="16"/>
  <c r="BD63" i="16"/>
  <c r="BF63" i="16"/>
  <c r="BH63" i="16"/>
  <c r="BJ63" i="16"/>
  <c r="BL63" i="16"/>
  <c r="BN63" i="16"/>
  <c r="AW63" i="16"/>
  <c r="AT63" i="16"/>
  <c r="AP63" i="16"/>
  <c r="BD43" i="16"/>
  <c r="BB43" i="16"/>
  <c r="AZ43" i="16"/>
  <c r="AZ39" i="16"/>
  <c r="AW43" i="16"/>
  <c r="AT43" i="16"/>
  <c r="AP43" i="16"/>
  <c r="AW39" i="16"/>
  <c r="AT39" i="16"/>
  <c r="AP39" i="16"/>
  <c r="BB31" i="16"/>
  <c r="AT31" i="16"/>
  <c r="AP31" i="16"/>
  <c r="AP47" i="16" l="1"/>
  <c r="AW47" i="16"/>
  <c r="AT47" i="16" l="1"/>
  <c r="BL47" i="16"/>
  <c r="BN47" i="16"/>
  <c r="BH47" i="16"/>
  <c r="BJ47" i="16"/>
  <c r="BB47" i="16"/>
  <c r="AL45" i="16" l="1"/>
  <c r="AL46" i="16"/>
  <c r="AL44" i="16"/>
  <c r="W63" i="16" l="1"/>
  <c r="AL43" i="16"/>
  <c r="W43" i="16"/>
  <c r="AZ30" i="16"/>
  <c r="BJ75" i="16"/>
  <c r="BB30" i="16"/>
  <c r="AT30" i="16"/>
  <c r="AT75" i="16" s="1"/>
  <c r="BD30" i="16"/>
  <c r="BF30" i="16"/>
  <c r="AP30" i="16"/>
  <c r="AP75" i="16" s="1"/>
  <c r="AL47" i="16" l="1"/>
  <c r="BL75" i="16"/>
  <c r="BN75" i="16"/>
  <c r="BH75" i="16"/>
  <c r="BB75" i="16"/>
  <c r="AL42" i="16" l="1"/>
  <c r="AL41" i="16"/>
  <c r="AL40" i="16"/>
  <c r="AL31" i="16" l="1"/>
  <c r="AL39" i="16"/>
  <c r="W39" i="16"/>
  <c r="AL30" i="16" l="1"/>
  <c r="AL75" i="16" s="1"/>
  <c r="BD47" i="16" l="1"/>
  <c r="BD75" i="16" s="1"/>
  <c r="BF47" i="16"/>
  <c r="BF75" i="16" s="1"/>
  <c r="AZ75" i="16"/>
  <c r="AW32" i="16" l="1"/>
  <c r="AW31" i="16" s="1"/>
  <c r="AW30" i="16" s="1"/>
  <c r="AW75" i="16" s="1"/>
  <c r="W31" i="16"/>
  <c r="W30" i="16" s="1"/>
  <c r="W75" i="16" s="1"/>
  <c r="X25" i="18"/>
  <c r="X15" i="18" s="1"/>
</calcChain>
</file>

<file path=xl/sharedStrings.xml><?xml version="1.0" encoding="utf-8"?>
<sst xmlns="http://schemas.openxmlformats.org/spreadsheetml/2006/main" count="441" uniqueCount="304">
  <si>
    <t>Май</t>
  </si>
  <si>
    <t>Август</t>
  </si>
  <si>
    <t>I</t>
  </si>
  <si>
    <t>II</t>
  </si>
  <si>
    <t>III</t>
  </si>
  <si>
    <t>IV</t>
  </si>
  <si>
    <t>:</t>
  </si>
  <si>
    <t>=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</si>
  <si>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</si>
  <si>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</si>
  <si>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</si>
  <si>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</si>
  <si>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</si>
  <si>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</si>
  <si>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</si>
  <si>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</si>
  <si>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</si>
  <si>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</si>
  <si>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</si>
  <si>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</si>
  <si>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</si>
  <si>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</si>
  <si>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</si>
  <si>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</si>
  <si>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</si>
  <si>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</si>
  <si>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</si>
  <si>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</si>
  <si>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</si>
  <si>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</si>
  <si>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</si>
  <si>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</si>
  <si>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</si>
  <si>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</si>
  <si>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</si>
  <si>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</si>
  <si>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</si>
  <si>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</si>
  <si>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</si>
  <si>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</si>
  <si>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</si>
  <si>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</si>
  <si>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</si>
  <si>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</si>
  <si>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</si>
  <si>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</si>
  <si>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</si>
  <si>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</si>
  <si>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</si>
  <si>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</si>
  <si>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</si>
  <si>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</si>
  <si>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</si>
  <si>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</si>
  <si>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</si>
  <si>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</si>
  <si>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</si>
  <si>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</si>
  <si>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</si>
  <si>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</si>
  <si>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</si>
  <si>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 xml:space="preserve"> </t>
  </si>
  <si>
    <t>\\</t>
  </si>
  <si>
    <t>Р</t>
  </si>
  <si>
    <t>Т</t>
  </si>
  <si>
    <t>Семестр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</si>
  <si>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</si>
  <si>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</si>
  <si>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</si>
  <si>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</si>
  <si>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</si>
  <si>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</si>
  <si>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</si>
  <si>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</si>
  <si>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</si>
  <si>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</si>
  <si>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>2.3.</t>
  </si>
  <si>
    <t>2.4</t>
  </si>
  <si>
    <t>2.5</t>
  </si>
  <si>
    <t>2.6</t>
  </si>
  <si>
    <t>2.7</t>
  </si>
  <si>
    <t>2.8</t>
  </si>
  <si>
    <t>2.9</t>
  </si>
  <si>
    <t>2.10</t>
  </si>
  <si>
    <t>2.11</t>
  </si>
  <si>
    <t>курс 2</t>
  </si>
  <si>
    <t xml:space="preserve"> +</t>
  </si>
  <si>
    <t>Х</t>
  </si>
  <si>
    <t>2.14</t>
  </si>
  <si>
    <t>2.15</t>
  </si>
  <si>
    <t xml:space="preserve">Педагогика </t>
  </si>
  <si>
    <t>Психология</t>
  </si>
  <si>
    <t xml:space="preserve">Физика </t>
  </si>
  <si>
    <t>2.16</t>
  </si>
  <si>
    <t>П</t>
  </si>
  <si>
    <t>4,5,6,6,7,7,8,8</t>
  </si>
  <si>
    <t>2.1.</t>
  </si>
  <si>
    <t>2.2.</t>
  </si>
  <si>
    <t>2.13</t>
  </si>
  <si>
    <t>1,2,3</t>
  </si>
  <si>
    <t>1,2,3,4</t>
  </si>
  <si>
    <t>4,5,6,7</t>
  </si>
  <si>
    <t>3,4,4,5,5,5,5, 6,6,6,6,7,7,7,7,8</t>
  </si>
  <si>
    <t>И</t>
  </si>
  <si>
    <t>2.12</t>
  </si>
  <si>
    <t>МИНИСТЕРСТВО ОБРАЗОВАНИЯ И НАУКИ РЕСПУБЛИКИ ТАДЖИКИСТАН</t>
  </si>
  <si>
    <t>УЧЕБНИЙ ПЛАН</t>
  </si>
  <si>
    <t>ТАДЖИКСКИЙ НАЦИОНАЛЬНЫЙ УНИВЕРСИТЕТ</t>
  </si>
  <si>
    <t>«Подтверждаю»</t>
  </si>
  <si>
    <t>Министр образования и науки Республики Таджикистан</t>
  </si>
  <si>
    <t>__________________ Саидзода Р.Х.</t>
  </si>
  <si>
    <t>«_____»________________  2022 г.</t>
  </si>
  <si>
    <t>«Согласовано»</t>
  </si>
  <si>
    <t>Ректор ТНУ</t>
  </si>
  <si>
    <t>___________________ Хушвахтзода К.Х.</t>
  </si>
  <si>
    <t>«_____»______________  2022 г.</t>
  </si>
  <si>
    <r>
      <t xml:space="preserve">Специальность </t>
    </r>
    <r>
      <rPr>
        <b/>
        <sz val="14"/>
        <color indexed="8"/>
        <rFont val="Times New Roman Tj"/>
        <family val="1"/>
        <charset val="204"/>
      </rPr>
      <t>1-31 03 01-02-Математика  (научно педагогическая деятельность)</t>
    </r>
  </si>
  <si>
    <r>
      <t xml:space="preserve">Академическая степень: </t>
    </r>
    <r>
      <rPr>
        <b/>
        <sz val="14"/>
        <color indexed="8"/>
        <rFont val="Times New Roman Tj"/>
        <family val="1"/>
        <charset val="204"/>
      </rPr>
      <t>Бакалавр</t>
    </r>
  </si>
  <si>
    <r>
      <t>Форма обучения:</t>
    </r>
    <r>
      <rPr>
        <b/>
        <sz val="14"/>
        <color indexed="8"/>
        <rFont val="Times New Roman Tj"/>
        <family val="1"/>
        <charset val="204"/>
      </rPr>
      <t xml:space="preserve"> Дневная </t>
    </r>
  </si>
  <si>
    <t>Срок обучения:  4 года</t>
  </si>
  <si>
    <r>
      <t>Квалификация: М</t>
    </r>
    <r>
      <rPr>
        <b/>
        <sz val="14"/>
        <color indexed="8"/>
        <rFont val="Times New Roman Tj"/>
        <family val="1"/>
        <charset val="204"/>
      </rPr>
      <t>атематик. Преподаватель математика и информатика</t>
    </r>
  </si>
  <si>
    <t>I. Учебный процесс (в неделях)</t>
  </si>
  <si>
    <t>II. Бюджет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</si>
  <si>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</si>
  <si>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</si>
  <si>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</si>
  <si>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</si>
  <si>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</si>
  <si>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</si>
  <si>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Марть</t>
  </si>
  <si>
    <t>Апрель</t>
  </si>
  <si>
    <t>Июнь</t>
  </si>
  <si>
    <t>Июль</t>
  </si>
  <si>
    <t>КУРСЫ</t>
  </si>
  <si>
    <t>Теоретические недели</t>
  </si>
  <si>
    <t xml:space="preserve">Практика </t>
  </si>
  <si>
    <t>учебная</t>
  </si>
  <si>
    <t>производстеная</t>
  </si>
  <si>
    <t>педагогическая</t>
  </si>
  <si>
    <t>предипломная</t>
  </si>
  <si>
    <t>Экзаминационная 
сессия</t>
  </si>
  <si>
    <t>Государственный экзамен</t>
  </si>
  <si>
    <t>Каникулы</t>
  </si>
  <si>
    <t>III. График учебного процесса</t>
  </si>
  <si>
    <t>Всего</t>
  </si>
  <si>
    <t>Выпускная аттестационная работа</t>
  </si>
  <si>
    <t>Промежучотные рейтинги</t>
  </si>
  <si>
    <t>Теоретическое обучение</t>
  </si>
  <si>
    <t>неделя презентации дисциплин</t>
  </si>
  <si>
    <t>Дополнительная теоритическая неделя</t>
  </si>
  <si>
    <t>Учебная и производственная практика</t>
  </si>
  <si>
    <t>Предипломная практика</t>
  </si>
  <si>
    <t>Педагогическая практика</t>
  </si>
  <si>
    <t>Наименования блоков и модулей</t>
  </si>
  <si>
    <t>Объем кредитов по ОП</t>
  </si>
  <si>
    <t>Форма контроля                                    (по семестрам)</t>
  </si>
  <si>
    <t>Экзамен</t>
  </si>
  <si>
    <t>Курсовая работа</t>
  </si>
  <si>
    <t xml:space="preserve">В том числе: </t>
  </si>
  <si>
    <t>СРС</t>
  </si>
  <si>
    <t>теоретические</t>
  </si>
  <si>
    <t>СРСП</t>
  </si>
  <si>
    <t>1-ый курс</t>
  </si>
  <si>
    <t>2-ой курс</t>
  </si>
  <si>
    <t>3-ий курс</t>
  </si>
  <si>
    <t>4-ый курс</t>
  </si>
  <si>
    <t>Базовие дисциплины</t>
  </si>
  <si>
    <t>Социально-гуманитарный модуль</t>
  </si>
  <si>
    <t xml:space="preserve">Философия </t>
  </si>
  <si>
    <t>Современная история Таджикистана</t>
  </si>
  <si>
    <t>Культурология</t>
  </si>
  <si>
    <t>Политология</t>
  </si>
  <si>
    <t>Право по специальности</t>
  </si>
  <si>
    <t>Языковой модуль</t>
  </si>
  <si>
    <t xml:space="preserve">Таджикский язык по направлению </t>
  </si>
  <si>
    <t xml:space="preserve">Русский язык по направлению </t>
  </si>
  <si>
    <t xml:space="preserve">Иностранные языки по направлению </t>
  </si>
  <si>
    <t>Информационные технологии</t>
  </si>
  <si>
    <t>География Таджикистана с основой демографии</t>
  </si>
  <si>
    <t>Модуль естественных наук и информационные технологии</t>
  </si>
  <si>
    <t>Ы</t>
  </si>
  <si>
    <t>Й</t>
  </si>
  <si>
    <t>ПЛАН</t>
  </si>
  <si>
    <t>Основы школьной математики</t>
  </si>
  <si>
    <t>Аналитическая геометрия</t>
  </si>
  <si>
    <t>Математический анализ</t>
  </si>
  <si>
    <t>Функциональный анализ и интегральные уравнения</t>
  </si>
  <si>
    <t>Дифференциальные уравнения</t>
  </si>
  <si>
    <t>Теория вероятности и математическая статистика</t>
  </si>
  <si>
    <t>Методика преподавания математики</t>
  </si>
  <si>
    <t>Основы геометрии</t>
  </si>
  <si>
    <t>Теория экономики</t>
  </si>
  <si>
    <t>Модуль специальных дисциплин</t>
  </si>
  <si>
    <t>Раздел дисциплин по выбору</t>
  </si>
  <si>
    <t>Модуль дисциплин по выбору раздела 1</t>
  </si>
  <si>
    <t>Модуль дисциплин по выбору раздела 2</t>
  </si>
  <si>
    <t>Раздел практики</t>
  </si>
  <si>
    <t>Учебная практика</t>
  </si>
  <si>
    <t>Производственная практика</t>
  </si>
  <si>
    <t>Аттестационная комиссия</t>
  </si>
  <si>
    <t>Педагогика и методика преподавания математики</t>
  </si>
  <si>
    <t>Всего:</t>
  </si>
  <si>
    <t>Экзамеционная сессия</t>
  </si>
  <si>
    <t>Количество активных кредитов</t>
  </si>
  <si>
    <t>Факультативные занятия</t>
  </si>
  <si>
    <t>Физическая культура</t>
  </si>
  <si>
    <t>Военная подготовка</t>
  </si>
  <si>
    <t xml:space="preserve">Количество кредитов </t>
  </si>
  <si>
    <t>Аудиторные</t>
  </si>
  <si>
    <t>Формы контроля</t>
  </si>
  <si>
    <t>Экзамены</t>
  </si>
  <si>
    <t>7. Количество форм контроля и недели практик</t>
  </si>
  <si>
    <t>Примечание:</t>
  </si>
  <si>
    <t>Профильные дисциплины</t>
  </si>
  <si>
    <t>Модуль общепрофильных дисциплин</t>
  </si>
  <si>
    <t>Научное религиоведение</t>
  </si>
  <si>
    <t>Распределение кредитов по курсам и семестрам</t>
  </si>
  <si>
    <t>Спецкурсы</t>
  </si>
  <si>
    <t>Преддипломная практика</t>
  </si>
  <si>
    <t>и и информатики</t>
  </si>
  <si>
    <t>ики</t>
  </si>
  <si>
    <t>Алгебра и теория чисел</t>
  </si>
  <si>
    <t>Линейная алгебра</t>
  </si>
  <si>
    <t>количество кредитов по этим предметам будет переведено в раздел профильных предметов.</t>
  </si>
  <si>
    <t>Количество кредитов в области военной подготовки и физического воспитания не входит в общее количество кредитов.</t>
  </si>
  <si>
    <t xml:space="preserve"> _________________ Н. Собирзода</t>
  </si>
  <si>
    <t xml:space="preserve"> при Министерстве образования и науки Республики Таджикистан</t>
  </si>
  <si>
    <t xml:space="preserve"> "______" ____________________ 2022 г.</t>
  </si>
  <si>
    <t/>
  </si>
  <si>
    <t>В случае соответствия учебных предметов области базовых предметов со специальностью обучающегося,</t>
  </si>
  <si>
    <t xml:space="preserve"> План обучения данной специальности обсуждена на</t>
  </si>
  <si>
    <t>ученом  совете Таджикского национального университета</t>
  </si>
  <si>
    <t xml:space="preserve"> Ученый Совет ТНУ имеет право  по  согласованию с Министерством образования и науки </t>
  </si>
  <si>
    <t xml:space="preserve"> от 30 августа 2022 г., Протокол №01</t>
  </si>
  <si>
    <t>Республики Таджикистан во второй части учебного плана вносить изменения</t>
  </si>
  <si>
    <t xml:space="preserve">Написание дипломной работы и сдача одного государственного экзамена  </t>
  </si>
  <si>
    <t>(по смежным специальностям и  педагогическом направлением-два экзамена)</t>
  </si>
  <si>
    <r>
      <t>План обучения по этой специальности</t>
    </r>
    <r>
      <rPr>
        <b/>
        <u/>
        <sz val="14"/>
        <rFont val="Times New Roman Tj"/>
        <family val="1"/>
        <charset val="204"/>
      </rPr>
      <t xml:space="preserve"> 1 сентября 2022 г.</t>
    </r>
    <r>
      <rPr>
        <sz val="14"/>
        <rFont val="Times New Roman Tj"/>
        <family val="1"/>
        <charset val="204"/>
      </rPr>
      <t xml:space="preserve"> внедряется в процессе обучения.</t>
    </r>
  </si>
  <si>
    <t>"Одобрено"</t>
  </si>
  <si>
    <t xml:space="preserve"> «Проверено»</t>
  </si>
  <si>
    <t>Первый заместитель, заместитель  ректора по учебной работе</t>
  </si>
  <si>
    <t xml:space="preserve"> Директор Республиканского учебно-методического центра</t>
  </si>
  <si>
    <t xml:space="preserve"> ________________________ Р. Мирзозода</t>
  </si>
  <si>
    <t xml:space="preserve"> "____" _______________  2022 г</t>
  </si>
  <si>
    <t>Перечень выборочных предметов по 31030102 - математика</t>
  </si>
  <si>
    <t>План учебного процесса</t>
  </si>
  <si>
    <t>Название предмета и модулей</t>
  </si>
  <si>
    <t xml:space="preserve">Количество кредитов по программе обучения  </t>
  </si>
  <si>
    <t>Контрольная форма (по семестрам)</t>
  </si>
  <si>
    <t>Сумма активных кредитов</t>
  </si>
  <si>
    <t xml:space="preserve"> Включая:</t>
  </si>
  <si>
    <t xml:space="preserve">СРС </t>
  </si>
  <si>
    <t>Распределение аудиторских кредитов по курсу и семестру</t>
  </si>
  <si>
    <t xml:space="preserve"> 1 курс</t>
  </si>
  <si>
    <t xml:space="preserve"> курс 3</t>
  </si>
  <si>
    <t xml:space="preserve"> курс 4</t>
  </si>
  <si>
    <t>аудиторных</t>
  </si>
  <si>
    <t xml:space="preserve">СРСУ </t>
  </si>
  <si>
    <t>Модуль элективных дисциплин раздела 1</t>
  </si>
  <si>
    <t>Этика и эстетика</t>
  </si>
  <si>
    <t>Логический</t>
  </si>
  <si>
    <t>Гражданская оборона</t>
  </si>
  <si>
    <t>Концепция современного естествознания</t>
  </si>
  <si>
    <t>Основы безопасности жизнедеятельности</t>
  </si>
  <si>
    <t>Модуль элективных дисциплин раздела 2</t>
  </si>
  <si>
    <t>Модуль выборочных предметов общепрофессионального раздела</t>
  </si>
  <si>
    <t>Модуль выборочных предметов профильного раздела</t>
  </si>
  <si>
    <t>Восрастная психология</t>
  </si>
  <si>
    <t>Практикум на ЭВМ</t>
  </si>
  <si>
    <t xml:space="preserve">ЭВМ и программирования </t>
  </si>
  <si>
    <t xml:space="preserve">Методика преподавания физика  </t>
  </si>
  <si>
    <t>Теоретическая механика</t>
  </si>
  <si>
    <t xml:space="preserve">Основы  теории механики </t>
  </si>
  <si>
    <t>Дискретная математика и математическая логика</t>
  </si>
  <si>
    <t>Математическая логика</t>
  </si>
  <si>
    <t>ФТКП</t>
  </si>
  <si>
    <t>Теория аналитических функций</t>
  </si>
  <si>
    <t>Дополнительные главы по математическому анализу</t>
  </si>
  <si>
    <t xml:space="preserve">Дополнительные главы по теории функций </t>
  </si>
  <si>
    <t>Уравнения с частными производными</t>
  </si>
  <si>
    <t>Уравнения математической физики</t>
  </si>
  <si>
    <t>Дифференциальная геометрия и топология</t>
  </si>
  <si>
    <t>Дифференциальная геометрия и элементы тензорного исчисления</t>
  </si>
  <si>
    <t xml:space="preserve">Вариационные расчеты и методы оптимизации </t>
  </si>
  <si>
    <t>Методы решения экстремальных задач</t>
  </si>
  <si>
    <t>Исследование операций и теория игр</t>
  </si>
  <si>
    <t>Математическое моделирование реальных систем</t>
  </si>
  <si>
    <t>Спецкурс по методике преподавания математики</t>
  </si>
  <si>
    <t xml:space="preserve">Методы решения математических задач </t>
  </si>
  <si>
    <t>Численные методы</t>
  </si>
  <si>
    <t>Методы расчета и его практика</t>
  </si>
  <si>
    <t>Дополнительные главы по алгебре и теории чисел</t>
  </si>
  <si>
    <t xml:space="preserve">Алгебра групп </t>
  </si>
  <si>
    <t>Дополнительные главы по дифференциальным уравнениям</t>
  </si>
  <si>
    <t>Дополнительные главы по дифференциальным уравнениям с частными производными</t>
  </si>
  <si>
    <t xml:space="preserve">
История и методология математики</t>
  </si>
  <si>
    <t>Дополнительные главы по элементарной математике</t>
  </si>
  <si>
    <t xml:space="preserve"> Примечание:</t>
  </si>
  <si>
    <t xml:space="preserve"> 1. В случае совпадения учебных предметов по основным предметам с первым и вторым специальностями обучающихся,</t>
  </si>
  <si>
    <t xml:space="preserve"> 2. Совет ученых Министерства образования и культуры вправе по согласованию с Министерством образования и науки Республики Таджикистан</t>
  </si>
  <si>
    <t xml:space="preserve"> внести изменения во 2-й раздел учебной программы.</t>
  </si>
  <si>
    <t>3. Обязательно написание дипломной работы и сдача государственного экзамена (два экзамена по интегрированным специальностям).</t>
  </si>
  <si>
    <t>4. План обучения будет реализован с 01.09.2021.</t>
  </si>
  <si>
    <t>Сотсиология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</si>
</sst>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i/>
      <sz val="9"/>
      <name val="Times New Roman Tj"/>
      <family val="1"/>
      <charset val="204"/>
    </font>
    <font>
      <b/>
      <sz val="9"/>
      <name val="Times New Roman Ta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sz val="10"/>
      <color indexed="8"/>
      <name val="Times New Roman Taj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 Tj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sz val="14"/>
      <name val="Times New Roman Tj"/>
      <family val="1"/>
      <charset val="204"/>
    </font>
    <font>
      <b/>
      <sz val="14"/>
      <color indexed="8"/>
      <name val="Times New Roman Taj"/>
      <family val="1"/>
      <charset val="204"/>
    </font>
    <font>
      <sz val="14"/>
      <color indexed="8"/>
      <name val="Times New Roman Taj"/>
      <family val="1"/>
      <charset val="204"/>
    </font>
    <font>
      <i/>
      <sz val="14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2"/>
      <color indexed="8"/>
      <name val="Times New Roman Tj"/>
      <family val="1"/>
      <charset val="204"/>
    </font>
    <font>
      <b/>
      <sz val="14"/>
      <color indexed="8"/>
      <name val="Times New Roman Tj"/>
      <family val="1"/>
      <charset val="204"/>
    </font>
    <font>
      <b/>
      <i/>
      <sz val="14"/>
      <name val="Times New Roman Tj"/>
      <family val="1"/>
      <charset val="204"/>
    </font>
    <font>
      <sz val="12"/>
      <name val="Times New Roman Tj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 Tj"/>
      <family val="1"/>
      <charset val="204"/>
    </font>
    <font>
      <sz val="11"/>
      <color theme="10"/>
      <name val="Calibri"/>
      <family val="2"/>
      <scheme val="minor"/>
    </font>
    <font>
      <b/>
      <sz val="8"/>
      <color indexed="8"/>
      <name val="Times New Roman Tj"/>
      <family val="1"/>
      <charset val="204"/>
    </font>
    <font>
      <b/>
      <sz val="14"/>
      <color theme="1"/>
      <name val="Times New Roman Tj"/>
      <family val="1"/>
      <charset val="204"/>
    </font>
    <font>
      <b/>
      <sz val="12"/>
      <color theme="1"/>
      <name val="Times New Roman Tj"/>
      <family val="1"/>
      <charset val="204"/>
    </font>
    <font>
      <b/>
      <sz val="11"/>
      <color theme="1"/>
      <name val="Calibri"/>
      <family val="2"/>
      <scheme val="minor"/>
    </font>
    <font>
      <b/>
      <sz val="14"/>
      <name val="Times New Roman Taj"/>
      <family val="1"/>
      <charset val="204"/>
    </font>
    <font>
      <sz val="14"/>
      <name val="Times New Roman Taj"/>
      <family val="1"/>
      <charset val="204"/>
    </font>
    <font>
      <u/>
      <sz val="11"/>
      <color indexed="12"/>
      <name val="Calibri"/>
      <family val="2"/>
    </font>
    <font>
      <sz val="14"/>
      <color theme="1"/>
      <name val="Calibri"/>
      <family val="2"/>
      <scheme val="minor"/>
    </font>
    <font>
      <i/>
      <sz val="14"/>
      <name val="Times New Roman TAJIK"/>
      <family val="1"/>
      <charset val="204"/>
    </font>
    <font>
      <b/>
      <u/>
      <sz val="14"/>
      <name val="Times New Roman Tj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78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3" borderId="0" xfId="0" applyFill="1"/>
    <xf numFmtId="0" fontId="5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Border="1" applyAlignment="1"/>
    <xf numFmtId="0" fontId="16" fillId="0" borderId="25" xfId="0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4" fillId="3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0" fillId="0" borderId="0" xfId="0" applyFont="1" applyBorder="1" applyAlignment="1"/>
    <xf numFmtId="0" fontId="21" fillId="0" borderId="0" xfId="0" applyFont="1" applyBorder="1" applyAlignment="1"/>
    <xf numFmtId="0" fontId="28" fillId="0" borderId="17" xfId="0" applyFont="1" applyBorder="1" applyAlignment="1"/>
    <xf numFmtId="0" fontId="28" fillId="0" borderId="0" xfId="0" applyFont="1" applyBorder="1" applyAlignment="1"/>
    <xf numFmtId="0" fontId="29" fillId="0" borderId="0" xfId="0" applyFont="1" applyBorder="1" applyAlignment="1"/>
    <xf numFmtId="49" fontId="29" fillId="0" borderId="0" xfId="0" applyNumberFormat="1" applyFont="1" applyBorder="1" applyAlignment="1"/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29" fillId="0" borderId="27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8" borderId="1" xfId="0" quotePrefix="1" applyFont="1" applyFill="1" applyBorder="1" applyAlignment="1">
      <alignment horizontal="center" vertical="center"/>
    </xf>
    <xf numFmtId="0" fontId="29" fillId="5" borderId="1" xfId="0" quotePrefix="1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horizontal="center" vertical="center"/>
    </xf>
    <xf numFmtId="0" fontId="28" fillId="8" borderId="36" xfId="0" quotePrefix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9" fillId="9" borderId="70" xfId="0" applyFont="1" applyFill="1" applyBorder="1" applyAlignment="1">
      <alignment horizontal="center" vertical="center" wrapText="1"/>
    </xf>
    <xf numFmtId="0" fontId="28" fillId="5" borderId="67" xfId="0" applyFont="1" applyFill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74" xfId="0" applyFont="1" applyFill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8" fillId="3" borderId="24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 wrapText="1"/>
    </xf>
    <xf numFmtId="0" fontId="28" fillId="3" borderId="14" xfId="0" applyFont="1" applyFill="1" applyBorder="1" applyAlignment="1">
      <alignment vertical="center" wrapText="1"/>
    </xf>
    <xf numFmtId="0" fontId="28" fillId="3" borderId="25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0" fontId="31" fillId="0" borderId="24" xfId="0" applyFont="1" applyBorder="1" applyAlignment="1"/>
    <xf numFmtId="0" fontId="31" fillId="0" borderId="0" xfId="0" applyFont="1" applyBorder="1" applyAlignment="1"/>
    <xf numFmtId="0" fontId="31" fillId="0" borderId="25" xfId="0" applyFont="1" applyBorder="1" applyAlignment="1"/>
    <xf numFmtId="0" fontId="31" fillId="0" borderId="0" xfId="0" applyFont="1" applyBorder="1" applyAlignment="1">
      <alignment horizontal="left"/>
    </xf>
    <xf numFmtId="0" fontId="34" fillId="0" borderId="0" xfId="0" applyFont="1" applyBorder="1" applyAlignment="1">
      <alignment vertical="center" wrapText="1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9" fillId="0" borderId="7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20" fillId="0" borderId="16" xfId="0" applyFont="1" applyBorder="1" applyAlignment="1"/>
    <xf numFmtId="0" fontId="20" fillId="0" borderId="17" xfId="0" applyFont="1" applyBorder="1" applyAlignment="1"/>
    <xf numFmtId="0" fontId="20" fillId="0" borderId="18" xfId="0" applyFont="1" applyBorder="1" applyAlignment="1"/>
    <xf numFmtId="0" fontId="20" fillId="0" borderId="24" xfId="0" applyFont="1" applyBorder="1" applyAlignment="1"/>
    <xf numFmtId="0" fontId="20" fillId="0" borderId="25" xfId="0" applyFont="1" applyBorder="1" applyAlignment="1"/>
    <xf numFmtId="0" fontId="29" fillId="5" borderId="1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textRotation="90"/>
    </xf>
    <xf numFmtId="0" fontId="28" fillId="5" borderId="47" xfId="0" applyFont="1" applyFill="1" applyBorder="1" applyAlignment="1">
      <alignment horizontal="center" vertical="center"/>
    </xf>
    <xf numFmtId="0" fontId="35" fillId="12" borderId="1" xfId="0" quotePrefix="1" applyFont="1" applyFill="1" applyBorder="1" applyAlignment="1">
      <alignment horizontal="center" vertical="center"/>
    </xf>
    <xf numFmtId="0" fontId="28" fillId="14" borderId="47" xfId="0" applyFont="1" applyFill="1" applyBorder="1" applyAlignment="1">
      <alignment horizontal="center" vertical="center"/>
    </xf>
    <xf numFmtId="0" fontId="28" fillId="15" borderId="47" xfId="0" applyFont="1" applyFill="1" applyBorder="1" applyAlignment="1">
      <alignment horizontal="center" vertical="center"/>
    </xf>
    <xf numFmtId="0" fontId="28" fillId="7" borderId="47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8" fillId="5" borderId="36" xfId="0" applyFont="1" applyFill="1" applyBorder="1" applyAlignment="1">
      <alignment horizontal="center" vertical="center"/>
    </xf>
    <xf numFmtId="0" fontId="29" fillId="5" borderId="36" xfId="0" applyFont="1" applyFill="1" applyBorder="1" applyAlignment="1">
      <alignment horizontal="center" vertical="center"/>
    </xf>
    <xf numFmtId="0" fontId="28" fillId="6" borderId="36" xfId="0" applyFont="1" applyFill="1" applyBorder="1" applyAlignment="1">
      <alignment horizontal="center" vertical="center"/>
    </xf>
    <xf numFmtId="0" fontId="28" fillId="15" borderId="36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/>
    </xf>
    <xf numFmtId="0" fontId="35" fillId="12" borderId="6" xfId="0" quotePrefix="1" applyFont="1" applyFill="1" applyBorder="1" applyAlignment="1">
      <alignment horizontal="center" vertical="center"/>
    </xf>
    <xf numFmtId="0" fontId="28" fillId="14" borderId="6" xfId="0" applyFont="1" applyFill="1" applyBorder="1" applyAlignment="1">
      <alignment horizontal="center" vertical="center"/>
    </xf>
    <xf numFmtId="0" fontId="28" fillId="15" borderId="6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29" fillId="0" borderId="79" xfId="0" applyFont="1" applyBorder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5" fillId="0" borderId="65" xfId="0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9" fillId="0" borderId="24" xfId="0" applyFont="1" applyBorder="1" applyAlignment="1"/>
    <xf numFmtId="0" fontId="29" fillId="0" borderId="25" xfId="0" applyFont="1" applyBorder="1" applyAlignment="1"/>
    <xf numFmtId="0" fontId="31" fillId="0" borderId="25" xfId="0" applyFont="1" applyBorder="1" applyAlignment="1">
      <alignment vertical="center" wrapText="1"/>
    </xf>
    <xf numFmtId="0" fontId="30" fillId="0" borderId="25" xfId="0" applyFont="1" applyBorder="1"/>
    <xf numFmtId="0" fontId="28" fillId="8" borderId="23" xfId="0" quotePrefix="1" applyFont="1" applyFill="1" applyBorder="1" applyAlignment="1">
      <alignment horizontal="center" vertical="center"/>
    </xf>
    <xf numFmtId="0" fontId="28" fillId="8" borderId="37" xfId="0" quotePrefix="1" applyFont="1" applyFill="1" applyBorder="1" applyAlignment="1">
      <alignment horizontal="center" vertical="center"/>
    </xf>
    <xf numFmtId="0" fontId="29" fillId="11" borderId="47" xfId="0" applyFont="1" applyFill="1" applyBorder="1" applyAlignment="1">
      <alignment horizontal="center" vertical="center"/>
    </xf>
    <xf numFmtId="0" fontId="35" fillId="12" borderId="47" xfId="0" quotePrefix="1" applyFont="1" applyFill="1" applyBorder="1" applyAlignment="1">
      <alignment horizontal="center" vertical="center"/>
    </xf>
    <xf numFmtId="0" fontId="37" fillId="14" borderId="1" xfId="0" quotePrefix="1" applyFont="1" applyFill="1" applyBorder="1" applyAlignment="1">
      <alignment horizontal="center" vertical="center"/>
    </xf>
    <xf numFmtId="0" fontId="37" fillId="14" borderId="36" xfId="0" quotePrefix="1" applyFont="1" applyFill="1" applyBorder="1" applyAlignment="1">
      <alignment horizontal="center" vertical="center"/>
    </xf>
    <xf numFmtId="0" fontId="37" fillId="14" borderId="3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0" fillId="0" borderId="20" xfId="0" applyFont="1" applyBorder="1" applyAlignment="1"/>
    <xf numFmtId="0" fontId="29" fillId="0" borderId="17" xfId="0" applyFont="1" applyBorder="1" applyAlignment="1"/>
    <xf numFmtId="0" fontId="28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8" fillId="0" borderId="24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24" xfId="0" applyFont="1" applyBorder="1" applyAlignment="1">
      <alignment wrapText="1"/>
    </xf>
    <xf numFmtId="0" fontId="29" fillId="0" borderId="0" xfId="0" applyFont="1" applyBorder="1" applyAlignment="1">
      <alignment horizontal="left"/>
    </xf>
    <xf numFmtId="0" fontId="29" fillId="0" borderId="25" xfId="0" applyFont="1" applyBorder="1" applyAlignment="1">
      <alignment wrapText="1"/>
    </xf>
    <xf numFmtId="0" fontId="28" fillId="0" borderId="25" xfId="0" applyFont="1" applyBorder="1" applyAlignment="1">
      <alignment horizontal="center"/>
    </xf>
    <xf numFmtId="0" fontId="30" fillId="0" borderId="19" xfId="0" applyFont="1" applyBorder="1" applyAlignment="1"/>
    <xf numFmtId="0" fontId="28" fillId="0" borderId="20" xfId="0" applyFont="1" applyBorder="1" applyAlignment="1"/>
    <xf numFmtId="0" fontId="29" fillId="0" borderId="20" xfId="0" applyFont="1" applyBorder="1" applyAlignment="1"/>
    <xf numFmtId="0" fontId="28" fillId="0" borderId="20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9" fillId="0" borderId="32" xfId="0" applyFont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8" borderId="2" xfId="0" quotePrefix="1" applyFont="1" applyFill="1" applyBorder="1" applyAlignment="1">
      <alignment horizontal="center" vertical="center"/>
    </xf>
    <xf numFmtId="0" fontId="29" fillId="5" borderId="2" xfId="0" quotePrefix="1" applyFont="1" applyFill="1" applyBorder="1" applyAlignment="1">
      <alignment horizontal="center" vertical="center"/>
    </xf>
    <xf numFmtId="0" fontId="28" fillId="8" borderId="22" xfId="0" quotePrefix="1" applyFont="1" applyFill="1" applyBorder="1" applyAlignment="1">
      <alignment horizontal="center" vertical="center"/>
    </xf>
    <xf numFmtId="0" fontId="28" fillId="12" borderId="1" xfId="0" quotePrefix="1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28" fillId="17" borderId="7" xfId="0" applyFont="1" applyFill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center" vertical="center" wrapText="1"/>
    </xf>
    <xf numFmtId="0" fontId="28" fillId="0" borderId="18" xfId="0" applyFont="1" applyBorder="1" applyAlignment="1"/>
    <xf numFmtId="0" fontId="28" fillId="0" borderId="25" xfId="0" applyFont="1" applyBorder="1" applyAlignment="1"/>
    <xf numFmtId="0" fontId="28" fillId="5" borderId="55" xfId="0" quotePrefix="1" applyFont="1" applyFill="1" applyBorder="1" applyAlignment="1">
      <alignment horizontal="center" vertical="center"/>
    </xf>
    <xf numFmtId="0" fontId="28" fillId="5" borderId="55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49" fontId="28" fillId="18" borderId="72" xfId="0" applyNumberFormat="1" applyFont="1" applyFill="1" applyBorder="1" applyAlignment="1">
      <alignment horizontal="center" vertical="center" wrapText="1"/>
    </xf>
    <xf numFmtId="49" fontId="28" fillId="18" borderId="75" xfId="0" applyNumberFormat="1" applyFont="1" applyFill="1" applyBorder="1" applyAlignment="1">
      <alignment horizontal="center" vertical="center" wrapText="1"/>
    </xf>
    <xf numFmtId="49" fontId="28" fillId="18" borderId="67" xfId="0" applyNumberFormat="1" applyFont="1" applyFill="1" applyBorder="1" applyAlignment="1">
      <alignment horizontal="center" vertical="center" wrapText="1"/>
    </xf>
    <xf numFmtId="49" fontId="36" fillId="17" borderId="6" xfId="0" applyNumberFormat="1" applyFont="1" applyFill="1" applyBorder="1" applyAlignment="1">
      <alignment horizontal="center" textRotation="90" wrapText="1"/>
    </xf>
    <xf numFmtId="0" fontId="36" fillId="17" borderId="6" xfId="0" applyFont="1" applyFill="1" applyBorder="1" applyAlignment="1">
      <alignment horizontal="center" textRotation="90" wrapText="1"/>
    </xf>
    <xf numFmtId="49" fontId="36" fillId="17" borderId="53" xfId="0" applyNumberFormat="1" applyFont="1" applyFill="1" applyBorder="1" applyAlignment="1">
      <alignment horizontal="center" textRotation="90" wrapText="1"/>
    </xf>
    <xf numFmtId="0" fontId="29" fillId="0" borderId="54" xfId="0" applyFont="1" applyFill="1" applyBorder="1" applyAlignment="1">
      <alignment textRotation="90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5" xfId="0" applyNumberFormat="1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46" fillId="2" borderId="0" xfId="0" applyFont="1" applyFill="1"/>
    <xf numFmtId="0" fontId="4" fillId="0" borderId="0" xfId="0" applyFont="1" applyBorder="1" applyAlignment="1"/>
    <xf numFmtId="0" fontId="4" fillId="0" borderId="13" xfId="0" applyFont="1" applyBorder="1" applyAlignment="1"/>
    <xf numFmtId="0" fontId="28" fillId="0" borderId="0" xfId="0" applyFont="1" applyBorder="1" applyAlignment="1">
      <alignment horizontal="left" wrapText="1"/>
    </xf>
    <xf numFmtId="0" fontId="31" fillId="0" borderId="25" xfId="0" applyFont="1" applyBorder="1" applyAlignment="1">
      <alignment vertical="center"/>
    </xf>
    <xf numFmtId="0" fontId="31" fillId="0" borderId="21" xfId="0" applyFont="1" applyBorder="1" applyAlignment="1"/>
    <xf numFmtId="0" fontId="16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4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/>
    <xf numFmtId="0" fontId="20" fillId="0" borderId="0" xfId="0" applyFont="1" applyBorder="1" applyAlignment="1"/>
    <xf numFmtId="0" fontId="48" fillId="0" borderId="0" xfId="0" applyFont="1" applyBorder="1" applyAlignment="1"/>
    <xf numFmtId="0" fontId="47" fillId="0" borderId="25" xfId="0" applyFont="1" applyFill="1" applyBorder="1" applyAlignment="1">
      <alignment horizontal="center" vertical="center"/>
    </xf>
    <xf numFmtId="0" fontId="29" fillId="0" borderId="0" xfId="0" applyFont="1" applyBorder="1"/>
    <xf numFmtId="0" fontId="21" fillId="0" borderId="0" xfId="0" applyFont="1" applyFill="1" applyBorder="1" applyAlignment="1">
      <alignment vertical="center"/>
    </xf>
    <xf numFmtId="0" fontId="31" fillId="0" borderId="0" xfId="0" applyFont="1" applyBorder="1" applyAlignment="1"/>
    <xf numFmtId="0" fontId="31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vertical="center"/>
    </xf>
    <xf numFmtId="0" fontId="48" fillId="0" borderId="25" xfId="0" applyFont="1" applyBorder="1" applyAlignment="1"/>
    <xf numFmtId="0" fontId="31" fillId="0" borderId="0" xfId="0" applyFont="1" applyBorder="1" applyAlignment="1">
      <alignment horizontal="left"/>
    </xf>
    <xf numFmtId="0" fontId="51" fillId="0" borderId="0" xfId="0" applyFont="1" applyBorder="1" applyAlignment="1">
      <alignment vertical="center" wrapText="1"/>
    </xf>
    <xf numFmtId="0" fontId="29" fillId="0" borderId="25" xfId="0" applyFont="1" applyBorder="1"/>
    <xf numFmtId="0" fontId="21" fillId="0" borderId="25" xfId="0" applyFont="1" applyBorder="1" applyAlignment="1"/>
    <xf numFmtId="0" fontId="31" fillId="0" borderId="25" xfId="0" applyFont="1" applyBorder="1" applyAlignment="1"/>
    <xf numFmtId="0" fontId="50" fillId="2" borderId="0" xfId="0" applyFont="1" applyFill="1" applyBorder="1"/>
    <xf numFmtId="0" fontId="34" fillId="0" borderId="0" xfId="0" applyFont="1" applyBorder="1" applyAlignment="1">
      <alignment vertical="center" wrapText="1"/>
    </xf>
    <xf numFmtId="0" fontId="30" fillId="0" borderId="0" xfId="0" applyFont="1" applyBorder="1"/>
    <xf numFmtId="0" fontId="31" fillId="0" borderId="0" xfId="0" applyFont="1" applyBorder="1" applyAlignment="1">
      <alignment horizontal="left" vertical="center"/>
    </xf>
    <xf numFmtId="0" fontId="44" fillId="0" borderId="0" xfId="0" applyFont="1" applyBorder="1"/>
    <xf numFmtId="0" fontId="28" fillId="0" borderId="0" xfId="0" applyFont="1" applyAlignment="1">
      <alignment vertical="center" wrapText="1"/>
    </xf>
    <xf numFmtId="0" fontId="21" fillId="0" borderId="0" xfId="0" applyFont="1"/>
    <xf numFmtId="0" fontId="29" fillId="0" borderId="0" xfId="0" applyFont="1"/>
    <xf numFmtId="0" fontId="21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left"/>
    </xf>
    <xf numFmtId="0" fontId="29" fillId="0" borderId="20" xfId="0" applyFont="1" applyBorder="1"/>
    <xf numFmtId="0" fontId="31" fillId="0" borderId="20" xfId="0" applyFont="1" applyBorder="1"/>
    <xf numFmtId="0" fontId="21" fillId="0" borderId="20" xfId="0" applyFont="1" applyBorder="1"/>
    <xf numFmtId="0" fontId="29" fillId="17" borderId="51" xfId="0" applyFont="1" applyFill="1" applyBorder="1" applyAlignment="1">
      <alignment horizontal="center" textRotation="90"/>
    </xf>
    <xf numFmtId="0" fontId="29" fillId="17" borderId="28" xfId="0" applyFont="1" applyFill="1" applyBorder="1" applyAlignment="1">
      <alignment horizontal="center" textRotation="90"/>
    </xf>
    <xf numFmtId="0" fontId="31" fillId="17" borderId="1" xfId="0" applyFont="1" applyFill="1" applyBorder="1" applyAlignment="1">
      <alignment horizontal="center" vertical="center"/>
    </xf>
    <xf numFmtId="0" fontId="31" fillId="17" borderId="23" xfId="0" applyFont="1" applyFill="1" applyBorder="1" applyAlignment="1">
      <alignment horizontal="center" vertical="center"/>
    </xf>
    <xf numFmtId="0" fontId="31" fillId="17" borderId="1" xfId="0" applyFont="1" applyFill="1" applyBorder="1" applyAlignment="1">
      <alignment horizontal="center"/>
    </xf>
    <xf numFmtId="0" fontId="31" fillId="17" borderId="23" xfId="0" applyFont="1" applyFill="1" applyBorder="1" applyAlignment="1">
      <alignment horizontal="center"/>
    </xf>
    <xf numFmtId="0" fontId="29" fillId="17" borderId="8" xfId="0" applyFont="1" applyFill="1" applyBorder="1" applyAlignment="1">
      <alignment horizontal="center" vertical="center" wrapText="1"/>
    </xf>
    <xf numFmtId="0" fontId="29" fillId="17" borderId="6" xfId="0" applyFont="1" applyFill="1" applyBorder="1" applyAlignment="1">
      <alignment horizontal="center" vertical="center" wrapText="1"/>
    </xf>
    <xf numFmtId="0" fontId="21" fillId="7" borderId="60" xfId="0" applyFont="1" applyFill="1" applyBorder="1" applyAlignment="1">
      <alignment horizontal="center" vertical="center"/>
    </xf>
    <xf numFmtId="0" fontId="21" fillId="7" borderId="61" xfId="0" applyFont="1" applyFill="1" applyBorder="1" applyAlignment="1">
      <alignment horizontal="center" vertical="center"/>
    </xf>
    <xf numFmtId="0" fontId="21" fillId="7" borderId="68" xfId="0" applyFont="1" applyFill="1" applyBorder="1" applyAlignment="1">
      <alignment horizontal="center" vertical="center"/>
    </xf>
    <xf numFmtId="0" fontId="31" fillId="14" borderId="47" xfId="0" applyFont="1" applyFill="1" applyBorder="1" applyAlignment="1">
      <alignment horizontal="center" textRotation="90" wrapText="1"/>
    </xf>
    <xf numFmtId="0" fontId="31" fillId="14" borderId="1" xfId="0" applyFont="1" applyFill="1" applyBorder="1" applyAlignment="1">
      <alignment horizontal="center" textRotation="90" wrapText="1"/>
    </xf>
    <xf numFmtId="0" fontId="30" fillId="17" borderId="1" xfId="0" applyFont="1" applyFill="1" applyBorder="1" applyAlignment="1">
      <alignment horizontal="center"/>
    </xf>
    <xf numFmtId="0" fontId="30" fillId="17" borderId="6" xfId="0" applyFont="1" applyFill="1" applyBorder="1" applyAlignment="1">
      <alignment horizontal="center"/>
    </xf>
    <xf numFmtId="0" fontId="29" fillId="5" borderId="60" xfId="0" applyFont="1" applyFill="1" applyBorder="1" applyAlignment="1">
      <alignment horizontal="center" vertical="center"/>
    </xf>
    <xf numFmtId="0" fontId="29" fillId="5" borderId="61" xfId="0" applyFont="1" applyFill="1" applyBorder="1" applyAlignment="1">
      <alignment horizontal="center" vertical="center"/>
    </xf>
    <xf numFmtId="0" fontId="29" fillId="5" borderId="68" xfId="0" applyFont="1" applyFill="1" applyBorder="1" applyAlignment="1">
      <alignment horizontal="center" vertical="center"/>
    </xf>
    <xf numFmtId="0" fontId="28" fillId="5" borderId="60" xfId="0" applyFont="1" applyFill="1" applyBorder="1" applyAlignment="1">
      <alignment horizontal="center" vertical="center"/>
    </xf>
    <xf numFmtId="0" fontId="28" fillId="5" borderId="61" xfId="0" applyFont="1" applyFill="1" applyBorder="1" applyAlignment="1">
      <alignment horizontal="center" vertical="center"/>
    </xf>
    <xf numFmtId="0" fontId="28" fillId="5" borderId="68" xfId="0" applyFont="1" applyFill="1" applyBorder="1" applyAlignment="1">
      <alignment horizontal="center" vertical="center"/>
    </xf>
    <xf numFmtId="0" fontId="28" fillId="6" borderId="60" xfId="0" applyFont="1" applyFill="1" applyBorder="1" applyAlignment="1">
      <alignment horizontal="center" vertical="center"/>
    </xf>
    <xf numFmtId="0" fontId="28" fillId="6" borderId="61" xfId="0" applyFont="1" applyFill="1" applyBorder="1" applyAlignment="1">
      <alignment horizontal="center" vertical="center"/>
    </xf>
    <xf numFmtId="0" fontId="28" fillId="6" borderId="68" xfId="0" applyFont="1" applyFill="1" applyBorder="1" applyAlignment="1">
      <alignment horizontal="center" vertical="center"/>
    </xf>
    <xf numFmtId="0" fontId="28" fillId="8" borderId="3" xfId="0" quotePrefix="1" applyFont="1" applyFill="1" applyBorder="1" applyAlignment="1">
      <alignment horizontal="center" vertical="center"/>
    </xf>
    <xf numFmtId="0" fontId="28" fillId="8" borderId="4" xfId="0" quotePrefix="1" applyFont="1" applyFill="1" applyBorder="1" applyAlignment="1">
      <alignment horizontal="center" vertical="center"/>
    </xf>
    <xf numFmtId="0" fontId="28" fillId="8" borderId="5" xfId="0" quotePrefix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15" borderId="60" xfId="0" applyFont="1" applyFill="1" applyBorder="1" applyAlignment="1">
      <alignment horizontal="center"/>
    </xf>
    <xf numFmtId="0" fontId="29" fillId="15" borderId="61" xfId="0" applyFont="1" applyFill="1" applyBorder="1" applyAlignment="1">
      <alignment horizontal="center"/>
    </xf>
    <xf numFmtId="0" fontId="29" fillId="15" borderId="68" xfId="0" applyFont="1" applyFill="1" applyBorder="1" applyAlignment="1">
      <alignment horizontal="center"/>
    </xf>
    <xf numFmtId="0" fontId="29" fillId="16" borderId="60" xfId="0" applyFont="1" applyFill="1" applyBorder="1" applyAlignment="1">
      <alignment horizontal="center"/>
    </xf>
    <xf numFmtId="0" fontId="29" fillId="16" borderId="61" xfId="0" applyFont="1" applyFill="1" applyBorder="1" applyAlignment="1">
      <alignment horizontal="center"/>
    </xf>
    <xf numFmtId="0" fontId="29" fillId="16" borderId="68" xfId="0" applyFont="1" applyFill="1" applyBorder="1" applyAlignment="1">
      <alignment horizontal="center"/>
    </xf>
    <xf numFmtId="0" fontId="29" fillId="17" borderId="1" xfId="0" applyFont="1" applyFill="1" applyBorder="1" applyAlignment="1">
      <alignment horizontal="center" vertical="center" wrapText="1"/>
    </xf>
    <xf numFmtId="0" fontId="29" fillId="17" borderId="3" xfId="0" applyFont="1" applyFill="1" applyBorder="1" applyAlignment="1">
      <alignment horizontal="center" vertical="center" wrapText="1"/>
    </xf>
    <xf numFmtId="0" fontId="29" fillId="17" borderId="5" xfId="0" applyFont="1" applyFill="1" applyBorder="1" applyAlignment="1">
      <alignment horizontal="center" vertical="center" wrapText="1"/>
    </xf>
    <xf numFmtId="0" fontId="29" fillId="11" borderId="60" xfId="0" applyFont="1" applyFill="1" applyBorder="1" applyAlignment="1">
      <alignment horizontal="center" vertical="center"/>
    </xf>
    <xf numFmtId="0" fontId="29" fillId="11" borderId="68" xfId="0" applyFont="1" applyFill="1" applyBorder="1" applyAlignment="1">
      <alignment horizontal="center" vertical="center"/>
    </xf>
    <xf numFmtId="0" fontId="29" fillId="12" borderId="60" xfId="0" applyFont="1" applyFill="1" applyBorder="1" applyAlignment="1">
      <alignment horizontal="center" vertical="center"/>
    </xf>
    <xf numFmtId="0" fontId="29" fillId="12" borderId="68" xfId="0" applyFont="1" applyFill="1" applyBorder="1" applyAlignment="1">
      <alignment horizontal="center" vertical="center"/>
    </xf>
    <xf numFmtId="0" fontId="42" fillId="5" borderId="60" xfId="1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 wrapText="1"/>
    </xf>
    <xf numFmtId="0" fontId="29" fillId="3" borderId="53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28" fillId="18" borderId="38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28" fillId="18" borderId="39" xfId="0" applyFont="1" applyFill="1" applyBorder="1" applyAlignment="1">
      <alignment horizontal="center" vertical="center" wrapText="1"/>
    </xf>
    <xf numFmtId="0" fontId="28" fillId="5" borderId="55" xfId="0" applyFont="1" applyFill="1" applyBorder="1" applyAlignment="1">
      <alignment horizontal="center" vertical="center" wrapText="1"/>
    </xf>
    <xf numFmtId="0" fontId="28" fillId="5" borderId="5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17" borderId="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28" fillId="6" borderId="49" xfId="0" applyFont="1" applyFill="1" applyBorder="1" applyAlignment="1">
      <alignment horizontal="center" vertical="center"/>
    </xf>
    <xf numFmtId="0" fontId="28" fillId="6" borderId="50" xfId="0" applyFont="1" applyFill="1" applyBorder="1" applyAlignment="1">
      <alignment horizontal="center" vertical="center"/>
    </xf>
    <xf numFmtId="0" fontId="28" fillId="5" borderId="31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center" vertical="center" wrapText="1"/>
    </xf>
    <xf numFmtId="0" fontId="28" fillId="4" borderId="48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center" vertical="center" wrapText="1"/>
    </xf>
    <xf numFmtId="0" fontId="28" fillId="8" borderId="47" xfId="0" applyFont="1" applyFill="1" applyBorder="1" applyAlignment="1">
      <alignment horizontal="center" vertical="center" wrapText="1"/>
    </xf>
    <xf numFmtId="0" fontId="21" fillId="5" borderId="55" xfId="0" applyFont="1" applyFill="1" applyBorder="1" applyAlignment="1">
      <alignment horizontal="center" vertical="center" wrapText="1"/>
    </xf>
    <xf numFmtId="0" fontId="21" fillId="5" borderId="5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9" fillId="18" borderId="42" xfId="0" applyFont="1" applyFill="1" applyBorder="1" applyAlignment="1">
      <alignment horizontal="center" vertical="center" wrapText="1"/>
    </xf>
    <xf numFmtId="0" fontId="29" fillId="18" borderId="44" xfId="0" applyFont="1" applyFill="1" applyBorder="1" applyAlignment="1">
      <alignment horizontal="center" vertical="center" wrapText="1"/>
    </xf>
    <xf numFmtId="0" fontId="28" fillId="18" borderId="57" xfId="0" applyFont="1" applyFill="1" applyBorder="1" applyAlignment="1">
      <alignment horizontal="center" vertical="center" wrapText="1"/>
    </xf>
    <xf numFmtId="0" fontId="28" fillId="18" borderId="63" xfId="0" applyFont="1" applyFill="1" applyBorder="1" applyAlignment="1">
      <alignment horizontal="center" vertical="center" wrapText="1"/>
    </xf>
    <xf numFmtId="0" fontId="4" fillId="17" borderId="47" xfId="0" applyFont="1" applyFill="1" applyBorder="1" applyAlignment="1">
      <alignment horizontal="center" wrapText="1"/>
    </xf>
    <xf numFmtId="49" fontId="36" fillId="17" borderId="52" xfId="0" applyNumberFormat="1" applyFont="1" applyFill="1" applyBorder="1" applyAlignment="1">
      <alignment horizontal="center" textRotation="90" wrapText="1"/>
    </xf>
    <xf numFmtId="49" fontId="36" fillId="17" borderId="15" xfId="0" applyNumberFormat="1" applyFont="1" applyFill="1" applyBorder="1" applyAlignment="1">
      <alignment horizontal="center" textRotation="90" wrapText="1"/>
    </xf>
    <xf numFmtId="0" fontId="28" fillId="17" borderId="47" xfId="0" applyFont="1" applyFill="1" applyBorder="1" applyAlignment="1">
      <alignment horizontal="center" wrapText="1"/>
    </xf>
    <xf numFmtId="0" fontId="28" fillId="4" borderId="47" xfId="0" applyFont="1" applyFill="1" applyBorder="1" applyAlignment="1">
      <alignment horizontal="center" textRotation="90" wrapText="1"/>
    </xf>
    <xf numFmtId="0" fontId="28" fillId="4" borderId="48" xfId="0" applyFont="1" applyFill="1" applyBorder="1" applyAlignment="1">
      <alignment horizontal="center" textRotation="90" wrapText="1"/>
    </xf>
    <xf numFmtId="0" fontId="28" fillId="4" borderId="1" xfId="0" applyFont="1" applyFill="1" applyBorder="1" applyAlignment="1">
      <alignment horizontal="center" textRotation="90" wrapText="1"/>
    </xf>
    <xf numFmtId="0" fontId="28" fillId="4" borderId="23" xfId="0" applyFont="1" applyFill="1" applyBorder="1" applyAlignment="1">
      <alignment horizontal="center" textRotation="90" wrapText="1"/>
    </xf>
    <xf numFmtId="0" fontId="28" fillId="4" borderId="6" xfId="0" applyFont="1" applyFill="1" applyBorder="1" applyAlignment="1">
      <alignment horizontal="center" textRotation="90" wrapText="1"/>
    </xf>
    <xf numFmtId="0" fontId="28" fillId="4" borderId="53" xfId="0" applyFont="1" applyFill="1" applyBorder="1" applyAlignment="1">
      <alignment horizontal="center" textRotation="90" wrapText="1"/>
    </xf>
    <xf numFmtId="0" fontId="28" fillId="11" borderId="52" xfId="0" applyFont="1" applyFill="1" applyBorder="1" applyAlignment="1">
      <alignment horizontal="center" textRotation="90"/>
    </xf>
    <xf numFmtId="0" fontId="28" fillId="11" borderId="15" xfId="0" applyFont="1" applyFill="1" applyBorder="1" applyAlignment="1">
      <alignment horizontal="center" textRotation="90"/>
    </xf>
    <xf numFmtId="0" fontId="4" fillId="12" borderId="52" xfId="0" quotePrefix="1" applyFont="1" applyFill="1" applyBorder="1" applyAlignment="1">
      <alignment horizontal="center" textRotation="90"/>
    </xf>
    <xf numFmtId="0" fontId="4" fillId="12" borderId="15" xfId="0" quotePrefix="1" applyFont="1" applyFill="1" applyBorder="1" applyAlignment="1">
      <alignment horizontal="center" textRotation="90"/>
    </xf>
    <xf numFmtId="0" fontId="4" fillId="14" borderId="52" xfId="0" applyFont="1" applyFill="1" applyBorder="1" applyAlignment="1">
      <alignment horizontal="center" textRotation="90" wrapText="1"/>
    </xf>
    <xf numFmtId="0" fontId="4" fillId="14" borderId="15" xfId="0" applyFont="1" applyFill="1" applyBorder="1" applyAlignment="1">
      <alignment horizontal="center" textRotation="90" wrapText="1"/>
    </xf>
    <xf numFmtId="0" fontId="4" fillId="15" borderId="52" xfId="0" applyFont="1" applyFill="1" applyBorder="1" applyAlignment="1">
      <alignment horizontal="center" textRotation="90" wrapText="1"/>
    </xf>
    <xf numFmtId="0" fontId="4" fillId="15" borderId="15" xfId="0" applyFont="1" applyFill="1" applyBorder="1" applyAlignment="1">
      <alignment horizontal="center" textRotation="90" wrapText="1"/>
    </xf>
    <xf numFmtId="0" fontId="28" fillId="17" borderId="48" xfId="0" applyFont="1" applyFill="1" applyBorder="1" applyAlignment="1">
      <alignment horizontal="center" wrapText="1"/>
    </xf>
    <xf numFmtId="0" fontId="35" fillId="5" borderId="16" xfId="0" applyFont="1" applyFill="1" applyBorder="1" applyAlignment="1">
      <alignment horizontal="center" textRotation="90" wrapText="1"/>
    </xf>
    <xf numFmtId="0" fontId="35" fillId="5" borderId="39" xfId="0" applyFont="1" applyFill="1" applyBorder="1" applyAlignment="1">
      <alignment horizontal="center" textRotation="90" wrapText="1"/>
    </xf>
    <xf numFmtId="0" fontId="35" fillId="5" borderId="24" xfId="0" applyFont="1" applyFill="1" applyBorder="1" applyAlignment="1">
      <alignment horizontal="center" textRotation="90" wrapText="1"/>
    </xf>
    <xf numFmtId="0" fontId="35" fillId="5" borderId="10" xfId="0" applyFont="1" applyFill="1" applyBorder="1" applyAlignment="1">
      <alignment horizontal="center" textRotation="90" wrapText="1"/>
    </xf>
    <xf numFmtId="0" fontId="4" fillId="6" borderId="38" xfId="0" applyFont="1" applyFill="1" applyBorder="1" applyAlignment="1">
      <alignment horizontal="center" textRotation="90" wrapText="1"/>
    </xf>
    <xf numFmtId="0" fontId="4" fillId="6" borderId="17" xfId="0" applyFont="1" applyFill="1" applyBorder="1" applyAlignment="1">
      <alignment horizontal="center" textRotation="90"/>
    </xf>
    <xf numFmtId="0" fontId="4" fillId="6" borderId="9" xfId="0" applyFont="1" applyFill="1" applyBorder="1" applyAlignment="1">
      <alignment horizontal="center" textRotation="90"/>
    </xf>
    <xf numFmtId="0" fontId="4" fillId="6" borderId="0" xfId="0" applyFont="1" applyFill="1" applyBorder="1" applyAlignment="1">
      <alignment horizontal="center" textRotation="90"/>
    </xf>
    <xf numFmtId="0" fontId="35" fillId="8" borderId="60" xfId="0" applyFont="1" applyFill="1" applyBorder="1" applyAlignment="1">
      <alignment horizontal="center"/>
    </xf>
    <xf numFmtId="0" fontId="35" fillId="8" borderId="61" xfId="0" applyFont="1" applyFill="1" applyBorder="1" applyAlignment="1">
      <alignment horizontal="center"/>
    </xf>
    <xf numFmtId="0" fontId="35" fillId="8" borderId="68" xfId="0" applyFont="1" applyFill="1" applyBorder="1" applyAlignment="1">
      <alignment horizontal="center"/>
    </xf>
    <xf numFmtId="0" fontId="25" fillId="5" borderId="39" xfId="0" applyFont="1" applyFill="1" applyBorder="1" applyAlignment="1">
      <alignment horizontal="center" textRotation="90" wrapText="1"/>
    </xf>
    <xf numFmtId="0" fontId="35" fillId="5" borderId="15" xfId="0" applyFont="1" applyFill="1" applyBorder="1" applyAlignment="1">
      <alignment horizontal="center" textRotation="90" wrapText="1"/>
    </xf>
    <xf numFmtId="0" fontId="35" fillId="7" borderId="52" xfId="0" applyFont="1" applyFill="1" applyBorder="1" applyAlignment="1">
      <alignment horizontal="center" textRotation="90" wrapText="1"/>
    </xf>
    <xf numFmtId="0" fontId="35" fillId="7" borderId="15" xfId="0" applyFont="1" applyFill="1" applyBorder="1" applyAlignment="1">
      <alignment horizontal="center" textRotation="90" wrapText="1"/>
    </xf>
    <xf numFmtId="0" fontId="28" fillId="8" borderId="47" xfId="0" applyFont="1" applyFill="1" applyBorder="1" applyAlignment="1">
      <alignment horizontal="center" textRotation="90"/>
    </xf>
    <xf numFmtId="0" fontId="28" fillId="8" borderId="1" xfId="0" applyFont="1" applyFill="1" applyBorder="1" applyAlignment="1">
      <alignment horizontal="center" textRotation="90"/>
    </xf>
    <xf numFmtId="0" fontId="28" fillId="8" borderId="6" xfId="0" applyFont="1" applyFill="1" applyBorder="1" applyAlignment="1">
      <alignment horizontal="center" textRotation="90"/>
    </xf>
    <xf numFmtId="0" fontId="28" fillId="5" borderId="29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 wrapText="1"/>
    </xf>
    <xf numFmtId="0" fontId="21" fillId="5" borderId="63" xfId="0" applyFont="1" applyFill="1" applyBorder="1" applyAlignment="1">
      <alignment horizontal="center" vertical="center" wrapText="1"/>
    </xf>
    <xf numFmtId="0" fontId="28" fillId="5" borderId="57" xfId="0" applyFont="1" applyFill="1" applyBorder="1" applyAlignment="1">
      <alignment horizontal="center" vertical="center"/>
    </xf>
    <xf numFmtId="0" fontId="28" fillId="5" borderId="63" xfId="0" applyFont="1" applyFill="1" applyBorder="1" applyAlignment="1">
      <alignment horizontal="center" vertical="center"/>
    </xf>
    <xf numFmtId="0" fontId="28" fillId="5" borderId="77" xfId="0" applyFont="1" applyFill="1" applyBorder="1" applyAlignment="1">
      <alignment horizontal="center" vertical="center" wrapText="1"/>
    </xf>
    <xf numFmtId="0" fontId="28" fillId="5" borderId="50" xfId="0" applyFont="1" applyFill="1" applyBorder="1" applyAlignment="1">
      <alignment horizontal="center" vertical="center" wrapText="1"/>
    </xf>
    <xf numFmtId="0" fontId="29" fillId="18" borderId="49" xfId="0" applyFont="1" applyFill="1" applyBorder="1" applyAlignment="1">
      <alignment horizontal="center" vertical="center" wrapText="1"/>
    </xf>
    <xf numFmtId="0" fontId="29" fillId="18" borderId="50" xfId="0" applyFont="1" applyFill="1" applyBorder="1" applyAlignment="1">
      <alignment horizontal="center" vertical="center" wrapText="1"/>
    </xf>
    <xf numFmtId="0" fontId="29" fillId="17" borderId="11" xfId="0" applyFont="1" applyFill="1" applyBorder="1" applyAlignment="1">
      <alignment horizontal="center" vertical="center" wrapText="1"/>
    </xf>
    <xf numFmtId="0" fontId="29" fillId="17" borderId="12" xfId="0" applyFont="1" applyFill="1" applyBorder="1" applyAlignment="1">
      <alignment horizontal="center" vertical="center" wrapText="1"/>
    </xf>
    <xf numFmtId="0" fontId="29" fillId="17" borderId="14" xfId="0" applyFont="1" applyFill="1" applyBorder="1" applyAlignment="1">
      <alignment horizontal="center" vertical="center" wrapText="1"/>
    </xf>
    <xf numFmtId="0" fontId="28" fillId="17" borderId="47" xfId="0" applyFont="1" applyFill="1" applyBorder="1" applyAlignment="1">
      <alignment horizontal="center" vertical="center" wrapText="1"/>
    </xf>
    <xf numFmtId="0" fontId="28" fillId="17" borderId="7" xfId="0" applyFont="1" applyFill="1" applyBorder="1" applyAlignment="1">
      <alignment horizontal="center" vertical="center" wrapText="1"/>
    </xf>
    <xf numFmtId="0" fontId="28" fillId="17" borderId="8" xfId="0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3" fillId="17" borderId="12" xfId="0" applyFont="1" applyFill="1" applyBorder="1" applyAlignment="1">
      <alignment horizontal="center" vertical="center" wrapText="1"/>
    </xf>
    <xf numFmtId="0" fontId="31" fillId="17" borderId="2" xfId="0" applyFont="1" applyFill="1" applyBorder="1" applyAlignment="1">
      <alignment horizontal="center" vertical="center"/>
    </xf>
    <xf numFmtId="0" fontId="29" fillId="17" borderId="38" xfId="0" applyFont="1" applyFill="1" applyBorder="1" applyAlignment="1">
      <alignment horizontal="center" vertical="center" wrapText="1"/>
    </xf>
    <xf numFmtId="0" fontId="29" fillId="17" borderId="39" xfId="0" applyFont="1" applyFill="1" applyBorder="1" applyAlignment="1">
      <alignment horizontal="center" vertical="center" wrapText="1"/>
    </xf>
    <xf numFmtId="0" fontId="29" fillId="17" borderId="30" xfId="0" applyFont="1" applyFill="1" applyBorder="1" applyAlignment="1">
      <alignment horizontal="center" vertical="center" wrapText="1"/>
    </xf>
    <xf numFmtId="0" fontId="28" fillId="18" borderId="68" xfId="0" applyFont="1" applyFill="1" applyBorder="1" applyAlignment="1">
      <alignment horizontal="center" vertical="center" wrapText="1"/>
    </xf>
    <xf numFmtId="0" fontId="29" fillId="17" borderId="26" xfId="0" applyFont="1" applyFill="1" applyBorder="1" applyAlignment="1">
      <alignment horizontal="center" vertical="center" wrapText="1"/>
    </xf>
    <xf numFmtId="0" fontId="29" fillId="17" borderId="7" xfId="0" applyFont="1" applyFill="1" applyBorder="1" applyAlignment="1">
      <alignment horizontal="center" vertical="center" wrapText="1"/>
    </xf>
    <xf numFmtId="0" fontId="29" fillId="17" borderId="62" xfId="0" applyFont="1" applyFill="1" applyBorder="1" applyAlignment="1">
      <alignment horizontal="center" vertical="center" wrapText="1"/>
    </xf>
    <xf numFmtId="0" fontId="29" fillId="17" borderId="23" xfId="0" applyFont="1" applyFill="1" applyBorder="1" applyAlignment="1">
      <alignment horizontal="center" vertical="center" wrapText="1"/>
    </xf>
    <xf numFmtId="0" fontId="28" fillId="18" borderId="60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53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 wrapText="1"/>
    </xf>
    <xf numFmtId="0" fontId="28" fillId="17" borderId="77" xfId="0" applyFont="1" applyFill="1" applyBorder="1" applyAlignment="1">
      <alignment horizontal="center" vertical="center" wrapText="1"/>
    </xf>
    <xf numFmtId="0" fontId="28" fillId="17" borderId="33" xfId="0" applyFont="1" applyFill="1" applyBorder="1" applyAlignment="1">
      <alignment horizontal="center" vertical="center" wrapText="1"/>
    </xf>
    <xf numFmtId="0" fontId="28" fillId="17" borderId="34" xfId="0" applyFont="1" applyFill="1" applyBorder="1" applyAlignment="1">
      <alignment horizontal="center" vertical="center" wrapText="1"/>
    </xf>
    <xf numFmtId="0" fontId="36" fillId="17" borderId="52" xfId="0" applyFont="1" applyFill="1" applyBorder="1" applyAlignment="1">
      <alignment horizontal="center" textRotation="90" wrapText="1"/>
    </xf>
    <xf numFmtId="0" fontId="36" fillId="17" borderId="15" xfId="0" applyFont="1" applyFill="1" applyBorder="1" applyAlignment="1">
      <alignment horizontal="center" textRotation="90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9" fillId="17" borderId="50" xfId="0" applyFont="1" applyFill="1" applyBorder="1" applyAlignment="1">
      <alignment horizontal="center" vertical="center" wrapText="1"/>
    </xf>
    <xf numFmtId="0" fontId="29" fillId="17" borderId="47" xfId="0" applyFont="1" applyFill="1" applyBorder="1" applyAlignment="1">
      <alignment horizontal="center" vertical="center" wrapText="1"/>
    </xf>
    <xf numFmtId="0" fontId="28" fillId="18" borderId="61" xfId="0" applyFont="1" applyFill="1" applyBorder="1" applyAlignment="1">
      <alignment horizontal="center" vertical="center" wrapText="1"/>
    </xf>
    <xf numFmtId="0" fontId="29" fillId="9" borderId="64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left" vertical="center" wrapText="1"/>
    </xf>
    <xf numFmtId="0" fontId="28" fillId="5" borderId="54" xfId="0" applyFont="1" applyFill="1" applyBorder="1" applyAlignment="1">
      <alignment horizontal="center" vertical="center" wrapText="1"/>
    </xf>
    <xf numFmtId="0" fontId="28" fillId="5" borderId="51" xfId="0" applyFont="1" applyFill="1" applyBorder="1" applyAlignment="1">
      <alignment horizontal="center" vertical="center" wrapText="1"/>
    </xf>
    <xf numFmtId="0" fontId="28" fillId="5" borderId="52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21" fillId="14" borderId="63" xfId="0" applyFont="1" applyFill="1" applyBorder="1" applyAlignment="1">
      <alignment horizontal="center" vertical="center"/>
    </xf>
    <xf numFmtId="0" fontId="21" fillId="14" borderId="55" xfId="0" applyFont="1" applyFill="1" applyBorder="1" applyAlignment="1">
      <alignment horizontal="center" vertical="center"/>
    </xf>
    <xf numFmtId="0" fontId="21" fillId="14" borderId="54" xfId="0" applyFont="1" applyFill="1" applyBorder="1" applyAlignment="1">
      <alignment horizontal="center" vertical="center"/>
    </xf>
    <xf numFmtId="0" fontId="21" fillId="14" borderId="57" xfId="0" applyFont="1" applyFill="1" applyBorder="1" applyAlignment="1">
      <alignment horizontal="center" vertical="center"/>
    </xf>
    <xf numFmtId="0" fontId="41" fillId="14" borderId="54" xfId="0" applyFont="1" applyFill="1" applyBorder="1" applyAlignment="1">
      <alignment horizontal="center" vertical="center"/>
    </xf>
    <xf numFmtId="0" fontId="41" fillId="14" borderId="55" xfId="0" applyFont="1" applyFill="1" applyBorder="1" applyAlignment="1">
      <alignment horizontal="center" vertical="center"/>
    </xf>
    <xf numFmtId="0" fontId="41" fillId="14" borderId="56" xfId="0" applyFont="1" applyFill="1" applyBorder="1" applyAlignment="1">
      <alignment horizontal="center" vertical="center"/>
    </xf>
    <xf numFmtId="0" fontId="28" fillId="5" borderId="63" xfId="0" applyFont="1" applyFill="1" applyBorder="1" applyAlignment="1">
      <alignment horizontal="center" vertical="center" wrapText="1"/>
    </xf>
    <xf numFmtId="0" fontId="28" fillId="5" borderId="57" xfId="0" applyFont="1" applyFill="1" applyBorder="1" applyAlignment="1">
      <alignment horizontal="center" vertical="center" wrapText="1"/>
    </xf>
    <xf numFmtId="0" fontId="28" fillId="5" borderId="65" xfId="0" applyFont="1" applyFill="1" applyBorder="1" applyAlignment="1">
      <alignment horizontal="center" vertical="center" wrapText="1"/>
    </xf>
    <xf numFmtId="0" fontId="28" fillId="17" borderId="3" xfId="0" applyFont="1" applyFill="1" applyBorder="1" applyAlignment="1">
      <alignment horizontal="center" vertical="center" wrapText="1"/>
    </xf>
    <xf numFmtId="0" fontId="28" fillId="17" borderId="5" xfId="0" applyFont="1" applyFill="1" applyBorder="1" applyAlignment="1">
      <alignment horizontal="center" vertical="center" wrapText="1"/>
    </xf>
    <xf numFmtId="0" fontId="21" fillId="14" borderId="16" xfId="0" applyFont="1" applyFill="1" applyBorder="1" applyAlignment="1">
      <alignment horizontal="center"/>
    </xf>
    <xf numFmtId="0" fontId="21" fillId="14" borderId="17" xfId="0" applyFont="1" applyFill="1" applyBorder="1" applyAlignment="1">
      <alignment horizontal="center"/>
    </xf>
    <xf numFmtId="0" fontId="21" fillId="14" borderId="18" xfId="0" applyFont="1" applyFill="1" applyBorder="1" applyAlignment="1">
      <alignment horizontal="center"/>
    </xf>
    <xf numFmtId="0" fontId="21" fillId="14" borderId="56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1" fillId="17" borderId="22" xfId="0" applyFont="1" applyFill="1" applyBorder="1" applyAlignment="1">
      <alignment horizontal="center" vertical="center"/>
    </xf>
    <xf numFmtId="0" fontId="29" fillId="18" borderId="45" xfId="0" applyFont="1" applyFill="1" applyBorder="1" applyAlignment="1">
      <alignment horizontal="center" vertical="center" wrapText="1"/>
    </xf>
    <xf numFmtId="0" fontId="28" fillId="5" borderId="66" xfId="0" applyFont="1" applyFill="1" applyBorder="1" applyAlignment="1">
      <alignment horizontal="center" vertical="center" wrapText="1"/>
    </xf>
    <xf numFmtId="0" fontId="28" fillId="17" borderId="30" xfId="0" applyFont="1" applyFill="1" applyBorder="1" applyAlignment="1">
      <alignment horizontal="center" vertical="center" wrapText="1"/>
    </xf>
    <xf numFmtId="0" fontId="28" fillId="17" borderId="36" xfId="0" applyFont="1" applyFill="1" applyBorder="1" applyAlignment="1">
      <alignment horizontal="center" vertical="center" wrapText="1"/>
    </xf>
    <xf numFmtId="0" fontId="33" fillId="17" borderId="26" xfId="0" applyFont="1" applyFill="1" applyBorder="1" applyAlignment="1">
      <alignment horizontal="center" vertical="center" wrapText="1"/>
    </xf>
    <xf numFmtId="0" fontId="29" fillId="17" borderId="17" xfId="0" applyFont="1" applyFill="1" applyBorder="1" applyAlignment="1">
      <alignment horizontal="center" vertical="center" wrapText="1"/>
    </xf>
    <xf numFmtId="0" fontId="28" fillId="17" borderId="62" xfId="0" applyFont="1" applyFill="1" applyBorder="1" applyAlignment="1">
      <alignment horizontal="center" vertical="center" wrapText="1"/>
    </xf>
    <xf numFmtId="0" fontId="33" fillId="17" borderId="14" xfId="0" applyFont="1" applyFill="1" applyBorder="1" applyAlignment="1">
      <alignment horizontal="center" vertical="center" wrapText="1"/>
    </xf>
    <xf numFmtId="0" fontId="28" fillId="17" borderId="37" xfId="0" applyFont="1" applyFill="1" applyBorder="1" applyAlignment="1">
      <alignment horizontal="center" vertical="center" wrapText="1"/>
    </xf>
    <xf numFmtId="0" fontId="28" fillId="17" borderId="26" xfId="0" applyFont="1" applyFill="1" applyBorder="1" applyAlignment="1">
      <alignment horizontal="center" vertical="center" wrapText="1"/>
    </xf>
    <xf numFmtId="0" fontId="29" fillId="18" borderId="34" xfId="0" applyFont="1" applyFill="1" applyBorder="1" applyAlignment="1">
      <alignment horizontal="center" vertical="center" wrapText="1"/>
    </xf>
    <xf numFmtId="0" fontId="28" fillId="17" borderId="48" xfId="0" applyFont="1" applyFill="1" applyBorder="1" applyAlignment="1">
      <alignment horizontal="center" vertical="center" wrapText="1"/>
    </xf>
    <xf numFmtId="0" fontId="28" fillId="18" borderId="18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9" borderId="10" xfId="0" applyFont="1" applyFill="1" applyBorder="1" applyAlignment="1">
      <alignment horizontal="center" vertical="center" wrapText="1"/>
    </xf>
    <xf numFmtId="0" fontId="28" fillId="17" borderId="31" xfId="0" applyFont="1" applyFill="1" applyBorder="1" applyAlignment="1">
      <alignment horizontal="center" vertical="center" wrapText="1"/>
    </xf>
    <xf numFmtId="0" fontId="28" fillId="17" borderId="4" xfId="0" applyFont="1" applyFill="1" applyBorder="1" applyAlignment="1">
      <alignment horizontal="center" vertical="center" wrapText="1"/>
    </xf>
    <xf numFmtId="0" fontId="28" fillId="17" borderId="44" xfId="0" applyFont="1" applyFill="1" applyBorder="1" applyAlignment="1">
      <alignment horizontal="center" vertical="center" wrapText="1"/>
    </xf>
    <xf numFmtId="0" fontId="29" fillId="17" borderId="69" xfId="0" applyFont="1" applyFill="1" applyBorder="1" applyAlignment="1">
      <alignment horizontal="center" vertical="center" wrapText="1"/>
    </xf>
    <xf numFmtId="0" fontId="29" fillId="17" borderId="70" xfId="0" applyFont="1" applyFill="1" applyBorder="1" applyAlignment="1">
      <alignment horizontal="center" vertical="center" wrapText="1"/>
    </xf>
    <xf numFmtId="0" fontId="29" fillId="17" borderId="71" xfId="0" applyFont="1" applyFill="1" applyBorder="1" applyAlignment="1">
      <alignment horizontal="center" vertical="center" wrapText="1"/>
    </xf>
    <xf numFmtId="0" fontId="28" fillId="17" borderId="17" xfId="0" applyFont="1" applyFill="1" applyBorder="1" applyAlignment="1">
      <alignment horizontal="center" vertical="center" wrapText="1"/>
    </xf>
    <xf numFmtId="0" fontId="28" fillId="17" borderId="0" xfId="0" applyFont="1" applyFill="1" applyBorder="1" applyAlignment="1">
      <alignment horizontal="center" vertical="center" wrapText="1"/>
    </xf>
    <xf numFmtId="0" fontId="28" fillId="17" borderId="20" xfId="0" applyFont="1" applyFill="1" applyBorder="1" applyAlignment="1">
      <alignment horizontal="center" vertical="center" wrapText="1"/>
    </xf>
    <xf numFmtId="0" fontId="35" fillId="17" borderId="16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18" xfId="0" applyFont="1" applyFill="1" applyBorder="1" applyAlignment="1">
      <alignment horizontal="center" vertical="center" wrapText="1"/>
    </xf>
    <xf numFmtId="0" fontId="35" fillId="17" borderId="24" xfId="0" applyFont="1" applyFill="1" applyBorder="1" applyAlignment="1">
      <alignment horizontal="center" vertical="center" wrapText="1"/>
    </xf>
    <xf numFmtId="0" fontId="35" fillId="17" borderId="0" xfId="0" applyFont="1" applyFill="1" applyBorder="1" applyAlignment="1">
      <alignment horizontal="center" vertical="center" wrapText="1"/>
    </xf>
    <xf numFmtId="0" fontId="35" fillId="17" borderId="25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5" fillId="17" borderId="20" xfId="0" applyFont="1" applyFill="1" applyBorder="1" applyAlignment="1">
      <alignment horizontal="center" vertical="center" wrapText="1"/>
    </xf>
    <xf numFmtId="0" fontId="35" fillId="17" borderId="21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59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center" vertical="center" wrapText="1"/>
    </xf>
    <xf numFmtId="0" fontId="45" fillId="17" borderId="17" xfId="0" applyFont="1" applyFill="1" applyBorder="1" applyAlignment="1"/>
    <xf numFmtId="0" fontId="45" fillId="17" borderId="0" xfId="0" applyFont="1" applyFill="1" applyBorder="1" applyAlignment="1"/>
    <xf numFmtId="0" fontId="45" fillId="17" borderId="20" xfId="0" applyFont="1" applyFill="1" applyBorder="1" applyAlignment="1"/>
    <xf numFmtId="0" fontId="28" fillId="17" borderId="16" xfId="0" applyFont="1" applyFill="1" applyBorder="1" applyAlignment="1">
      <alignment horizontal="center" vertical="center" wrapText="1"/>
    </xf>
    <xf numFmtId="0" fontId="28" fillId="17" borderId="39" xfId="0" applyFont="1" applyFill="1" applyBorder="1" applyAlignment="1">
      <alignment horizontal="center" vertical="center" wrapText="1"/>
    </xf>
    <xf numFmtId="0" fontId="28" fillId="17" borderId="59" xfId="0" applyFont="1" applyFill="1" applyBorder="1" applyAlignment="1">
      <alignment horizontal="center" vertical="center" wrapText="1"/>
    </xf>
    <xf numFmtId="0" fontId="28" fillId="17" borderId="14" xfId="0" applyFont="1" applyFill="1" applyBorder="1" applyAlignment="1">
      <alignment horizontal="center" vertical="center" wrapText="1"/>
    </xf>
    <xf numFmtId="0" fontId="28" fillId="17" borderId="78" xfId="0" applyFont="1" applyFill="1" applyBorder="1" applyAlignment="1">
      <alignment horizontal="center" vertical="center" wrapText="1"/>
    </xf>
    <xf numFmtId="0" fontId="28" fillId="17" borderId="43" xfId="0" applyFont="1" applyFill="1" applyBorder="1" applyAlignment="1">
      <alignment horizontal="center" vertical="center" wrapText="1"/>
    </xf>
    <xf numFmtId="0" fontId="4" fillId="17" borderId="42" xfId="0" applyFont="1" applyFill="1" applyBorder="1" applyAlignment="1">
      <alignment horizontal="center" wrapText="1"/>
    </xf>
    <xf numFmtId="0" fontId="4" fillId="17" borderId="43" xfId="0" applyFont="1" applyFill="1" applyBorder="1" applyAlignment="1">
      <alignment horizontal="center" wrapText="1"/>
    </xf>
    <xf numFmtId="0" fontId="4" fillId="17" borderId="45" xfId="0" applyFont="1" applyFill="1" applyBorder="1" applyAlignment="1">
      <alignment horizontal="center" wrapText="1"/>
    </xf>
    <xf numFmtId="0" fontId="28" fillId="17" borderId="42" xfId="0" applyFont="1" applyFill="1" applyBorder="1" applyAlignment="1">
      <alignment horizontal="center" vertical="center" wrapText="1"/>
    </xf>
    <xf numFmtId="0" fontId="29" fillId="9" borderId="28" xfId="0" applyFont="1" applyFill="1" applyBorder="1" applyAlignment="1">
      <alignment horizontal="center" vertical="center" wrapText="1"/>
    </xf>
    <xf numFmtId="0" fontId="29" fillId="9" borderId="54" xfId="0" applyFont="1" applyFill="1" applyBorder="1" applyAlignment="1">
      <alignment horizontal="center" vertical="center" wrapText="1"/>
    </xf>
    <xf numFmtId="0" fontId="29" fillId="9" borderId="55" xfId="0" applyFont="1" applyFill="1" applyBorder="1" applyAlignment="1">
      <alignment horizontal="center" vertical="center" wrapText="1"/>
    </xf>
    <xf numFmtId="0" fontId="29" fillId="9" borderId="57" xfId="0" applyFont="1" applyFill="1" applyBorder="1" applyAlignment="1">
      <alignment horizontal="center" vertical="center" wrapText="1"/>
    </xf>
    <xf numFmtId="0" fontId="29" fillId="9" borderId="56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left" wrapText="1"/>
    </xf>
    <xf numFmtId="0" fontId="28" fillId="0" borderId="32" xfId="0" applyFont="1" applyFill="1" applyBorder="1" applyAlignment="1">
      <alignment horizontal="center" vertical="center" wrapText="1"/>
    </xf>
    <xf numFmtId="0" fontId="28" fillId="18" borderId="60" xfId="0" applyFont="1" applyFill="1" applyBorder="1" applyAlignment="1">
      <alignment horizontal="left" vertical="center" wrapText="1"/>
    </xf>
    <xf numFmtId="0" fontId="28" fillId="18" borderId="61" xfId="0" applyFont="1" applyFill="1" applyBorder="1" applyAlignment="1">
      <alignment horizontal="left" vertical="center" wrapText="1"/>
    </xf>
    <xf numFmtId="0" fontId="28" fillId="18" borderId="68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17" borderId="3" xfId="0" applyFont="1" applyFill="1" applyBorder="1" applyAlignment="1">
      <alignment horizontal="center"/>
    </xf>
    <xf numFmtId="0" fontId="30" fillId="17" borderId="5" xfId="0" applyFont="1" applyFill="1" applyBorder="1" applyAlignment="1">
      <alignment horizontal="center"/>
    </xf>
    <xf numFmtId="0" fontId="30" fillId="17" borderId="4" xfId="0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 vertical="center" wrapText="1"/>
    </xf>
    <xf numFmtId="0" fontId="28" fillId="5" borderId="53" xfId="0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1" fillId="17" borderId="7" xfId="0" applyFont="1" applyFill="1" applyBorder="1" applyAlignment="1">
      <alignment horizontal="center"/>
    </xf>
    <xf numFmtId="0" fontId="30" fillId="17" borderId="8" xfId="0" applyFont="1" applyFill="1" applyBorder="1" applyAlignment="1">
      <alignment horizontal="center"/>
    </xf>
    <xf numFmtId="0" fontId="30" fillId="17" borderId="13" xfId="0" applyFont="1" applyFill="1" applyBorder="1" applyAlignment="1">
      <alignment horizontal="center"/>
    </xf>
    <xf numFmtId="0" fontId="29" fillId="0" borderId="13" xfId="0" applyFont="1" applyBorder="1" applyAlignment="1">
      <alignment horizontal="left" wrapText="1"/>
    </xf>
    <xf numFmtId="0" fontId="33" fillId="3" borderId="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3" fillId="2" borderId="47" xfId="0" applyFont="1" applyFill="1" applyBorder="1" applyAlignment="1">
      <alignment horizontal="center" vertical="center" wrapText="1"/>
    </xf>
    <xf numFmtId="0" fontId="33" fillId="2" borderId="48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0" fontId="28" fillId="18" borderId="41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8" fillId="5" borderId="64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8" fillId="5" borderId="28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18" borderId="77" xfId="0" applyFont="1" applyFill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 wrapText="1"/>
    </xf>
    <xf numFmtId="0" fontId="21" fillId="14" borderId="51" xfId="0" applyFont="1" applyFill="1" applyBorder="1" applyAlignment="1">
      <alignment horizontal="center" vertical="center"/>
    </xf>
    <xf numFmtId="0" fontId="30" fillId="14" borderId="28" xfId="0" applyFont="1" applyFill="1" applyBorder="1" applyAlignment="1">
      <alignment horizontal="center"/>
    </xf>
    <xf numFmtId="0" fontId="30" fillId="14" borderId="32" xfId="0" applyFont="1" applyFill="1" applyBorder="1" applyAlignment="1">
      <alignment horizontal="center"/>
    </xf>
    <xf numFmtId="0" fontId="31" fillId="14" borderId="38" xfId="0" applyFont="1" applyFill="1" applyBorder="1" applyAlignment="1">
      <alignment horizontal="center" textRotation="90"/>
    </xf>
    <xf numFmtId="0" fontId="30" fillId="14" borderId="39" xfId="0" applyFont="1" applyFill="1" applyBorder="1" applyAlignment="1">
      <alignment horizontal="center"/>
    </xf>
    <xf numFmtId="0" fontId="30" fillId="14" borderId="9" xfId="0" applyFont="1" applyFill="1" applyBorder="1" applyAlignment="1">
      <alignment horizontal="center"/>
    </xf>
    <xf numFmtId="0" fontId="30" fillId="14" borderId="10" xfId="0" applyFont="1" applyFill="1" applyBorder="1" applyAlignment="1">
      <alignment horizontal="center"/>
    </xf>
    <xf numFmtId="0" fontId="30" fillId="14" borderId="11" xfId="0" applyFont="1" applyFill="1" applyBorder="1" applyAlignment="1">
      <alignment horizontal="center"/>
    </xf>
    <xf numFmtId="0" fontId="30" fillId="14" borderId="12" xfId="0" applyFont="1" applyFill="1" applyBorder="1" applyAlignment="1">
      <alignment horizontal="center"/>
    </xf>
    <xf numFmtId="0" fontId="30" fillId="14" borderId="17" xfId="0" applyFont="1" applyFill="1" applyBorder="1" applyAlignment="1">
      <alignment horizontal="center"/>
    </xf>
    <xf numFmtId="0" fontId="30" fillId="14" borderId="0" xfId="0" applyFont="1" applyFill="1" applyBorder="1" applyAlignment="1">
      <alignment horizontal="center"/>
    </xf>
    <xf numFmtId="0" fontId="30" fillId="14" borderId="14" xfId="0" applyFont="1" applyFill="1" applyBorder="1" applyAlignment="1">
      <alignment horizontal="center"/>
    </xf>
    <xf numFmtId="0" fontId="29" fillId="3" borderId="27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28" fillId="18" borderId="78" xfId="0" applyFont="1" applyFill="1" applyBorder="1" applyAlignment="1">
      <alignment horizontal="left" vertical="center" wrapText="1"/>
    </xf>
    <xf numFmtId="0" fontId="28" fillId="18" borderId="43" xfId="0" applyFont="1" applyFill="1" applyBorder="1" applyAlignment="1">
      <alignment horizontal="left" vertical="center" wrapText="1"/>
    </xf>
    <xf numFmtId="0" fontId="28" fillId="18" borderId="45" xfId="0" applyFont="1" applyFill="1" applyBorder="1" applyAlignment="1">
      <alignment horizontal="left" vertical="center" wrapText="1"/>
    </xf>
    <xf numFmtId="0" fontId="28" fillId="18" borderId="78" xfId="0" applyFont="1" applyFill="1" applyBorder="1" applyAlignment="1">
      <alignment horizontal="center" vertical="center" wrapText="1"/>
    </xf>
    <xf numFmtId="0" fontId="28" fillId="18" borderId="43" xfId="0" applyFont="1" applyFill="1" applyBorder="1" applyAlignment="1">
      <alignment horizontal="center" vertical="center" wrapText="1"/>
    </xf>
    <xf numFmtId="0" fontId="28" fillId="18" borderId="45" xfId="0" applyFont="1" applyFill="1" applyBorder="1" applyAlignment="1">
      <alignment horizontal="center" vertical="center" wrapText="1"/>
    </xf>
    <xf numFmtId="0" fontId="36" fillId="18" borderId="77" xfId="0" applyFont="1" applyFill="1" applyBorder="1" applyAlignment="1">
      <alignment horizontal="center" vertical="center" wrapText="1"/>
    </xf>
    <xf numFmtId="0" fontId="36" fillId="18" borderId="33" xfId="0" applyFont="1" applyFill="1" applyBorder="1" applyAlignment="1">
      <alignment horizontal="center" vertical="center" wrapText="1"/>
    </xf>
    <xf numFmtId="0" fontId="36" fillId="18" borderId="50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28" fillId="5" borderId="36" xfId="0" applyFont="1" applyFill="1" applyBorder="1" applyAlignment="1">
      <alignment horizontal="center" vertical="center" wrapText="1"/>
    </xf>
    <xf numFmtId="0" fontId="21" fillId="14" borderId="38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29" fillId="17" borderId="4" xfId="0" applyFont="1" applyFill="1" applyBorder="1" applyAlignment="1">
      <alignment horizontal="center" vertical="center" wrapText="1"/>
    </xf>
    <xf numFmtId="0" fontId="28" fillId="18" borderId="40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29" fillId="17" borderId="44" xfId="0" applyFont="1" applyFill="1" applyBorder="1" applyAlignment="1">
      <alignment horizontal="center" vertical="center" wrapText="1"/>
    </xf>
    <xf numFmtId="0" fontId="29" fillId="17" borderId="36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18" borderId="78" xfId="0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18" borderId="77" xfId="0" applyFont="1" applyFill="1" applyBorder="1" applyAlignment="1">
      <alignment horizontal="center" vertical="center" wrapText="1"/>
    </xf>
    <xf numFmtId="0" fontId="28" fillId="18" borderId="33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58" xfId="0" applyFont="1" applyFill="1" applyBorder="1" applyAlignment="1">
      <alignment horizontal="center" vertical="center" wrapText="1"/>
    </xf>
    <xf numFmtId="0" fontId="36" fillId="18" borderId="78" xfId="0" applyFont="1" applyFill="1" applyBorder="1" applyAlignment="1">
      <alignment horizontal="center" vertical="center" wrapText="1"/>
    </xf>
    <xf numFmtId="0" fontId="36" fillId="18" borderId="43" xfId="0" applyFont="1" applyFill="1" applyBorder="1" applyAlignment="1">
      <alignment horizontal="center" vertical="center" wrapText="1"/>
    </xf>
    <xf numFmtId="0" fontId="36" fillId="18" borderId="44" xfId="0" applyFont="1" applyFill="1" applyBorder="1" applyAlignment="1">
      <alignment horizontal="center" vertical="center" wrapText="1"/>
    </xf>
    <xf numFmtId="0" fontId="28" fillId="18" borderId="34" xfId="0" applyFont="1" applyFill="1" applyBorder="1" applyAlignment="1">
      <alignment horizontal="center" vertical="center" wrapText="1"/>
    </xf>
    <xf numFmtId="0" fontId="28" fillId="5" borderId="60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8" fillId="5" borderId="80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8" fillId="18" borderId="42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8" fillId="18" borderId="77" xfId="0" applyFont="1" applyFill="1" applyBorder="1" applyAlignment="1">
      <alignment horizontal="left" vertical="center" wrapText="1"/>
    </xf>
    <xf numFmtId="0" fontId="28" fillId="18" borderId="33" xfId="0" applyFont="1" applyFill="1" applyBorder="1" applyAlignment="1">
      <alignment horizontal="left" vertical="center" wrapText="1"/>
    </xf>
    <xf numFmtId="0" fontId="28" fillId="18" borderId="34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8" fillId="18" borderId="49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53" xfId="0" applyFont="1" applyFill="1" applyBorder="1" applyAlignment="1">
      <alignment horizontal="center" vertical="center" wrapText="1"/>
    </xf>
    <xf numFmtId="0" fontId="29" fillId="3" borderId="59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28" fillId="3" borderId="32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horizontal="left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8" fillId="17" borderId="38" xfId="0" applyFont="1" applyFill="1" applyBorder="1" applyAlignment="1">
      <alignment horizontal="center" vertical="center" wrapText="1"/>
    </xf>
    <xf numFmtId="0" fontId="28" fillId="17" borderId="18" xfId="0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8" fillId="17" borderId="25" xfId="0" applyFont="1" applyFill="1" applyBorder="1" applyAlignment="1">
      <alignment horizontal="center" vertical="center" wrapText="1"/>
    </xf>
    <xf numFmtId="0" fontId="28" fillId="17" borderId="40" xfId="0" applyFont="1" applyFill="1" applyBorder="1" applyAlignment="1">
      <alignment horizontal="center" vertical="center" wrapText="1"/>
    </xf>
    <xf numFmtId="0" fontId="28" fillId="17" borderId="21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left" wrapText="1"/>
    </xf>
    <xf numFmtId="0" fontId="31" fillId="3" borderId="13" xfId="0" applyFont="1" applyFill="1" applyBorder="1" applyAlignment="1">
      <alignment horizontal="left" wrapText="1"/>
    </xf>
    <xf numFmtId="0" fontId="39" fillId="17" borderId="58" xfId="0" applyFont="1" applyFill="1" applyBorder="1" applyAlignment="1">
      <alignment horizontal="center"/>
    </xf>
    <xf numFmtId="0" fontId="39" fillId="17" borderId="6" xfId="0" applyFont="1" applyFill="1" applyBorder="1" applyAlignment="1">
      <alignment horizontal="center"/>
    </xf>
    <xf numFmtId="0" fontId="31" fillId="17" borderId="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17" borderId="62" xfId="0" applyFont="1" applyFill="1" applyBorder="1" applyAlignment="1">
      <alignment horizontal="center"/>
    </xf>
    <xf numFmtId="0" fontId="28" fillId="5" borderId="41" xfId="0" applyFont="1" applyFill="1" applyBorder="1" applyAlignment="1">
      <alignment horizontal="center" vertical="center" wrapText="1"/>
    </xf>
    <xf numFmtId="0" fontId="29" fillId="17" borderId="16" xfId="0" applyFont="1" applyFill="1" applyBorder="1" applyAlignment="1">
      <alignment horizontal="center" vertical="center" wrapText="1"/>
    </xf>
    <xf numFmtId="0" fontId="29" fillId="17" borderId="59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31" fillId="17" borderId="12" xfId="0" applyFont="1" applyFill="1" applyBorder="1" applyAlignment="1">
      <alignment horizontal="center" vertical="center"/>
    </xf>
    <xf numFmtId="0" fontId="28" fillId="5" borderId="68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left" wrapText="1"/>
    </xf>
    <xf numFmtId="0" fontId="31" fillId="3" borderId="4" xfId="0" applyFont="1" applyFill="1" applyBorder="1" applyAlignment="1">
      <alignment horizontal="left" wrapText="1"/>
    </xf>
    <xf numFmtId="0" fontId="39" fillId="17" borderId="27" xfId="0" applyFont="1" applyFill="1" applyBorder="1" applyAlignment="1">
      <alignment horizontal="center"/>
    </xf>
    <xf numFmtId="0" fontId="39" fillId="17" borderId="1" xfId="0" applyFont="1" applyFill="1" applyBorder="1" applyAlignment="1">
      <alignment horizontal="center"/>
    </xf>
    <xf numFmtId="0" fontId="31" fillId="17" borderId="30" xfId="0" applyFont="1" applyFill="1" applyBorder="1" applyAlignment="1">
      <alignment horizontal="center"/>
    </xf>
    <xf numFmtId="0" fontId="28" fillId="5" borderId="37" xfId="0" applyFont="1" applyFill="1" applyBorder="1" applyAlignment="1">
      <alignment horizontal="center" vertical="center" wrapText="1"/>
    </xf>
    <xf numFmtId="0" fontId="29" fillId="17" borderId="13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left" vertical="center" wrapText="1"/>
    </xf>
    <xf numFmtId="0" fontId="38" fillId="5" borderId="61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1" fillId="14" borderId="46" xfId="0" applyFont="1" applyFill="1" applyBorder="1" applyAlignment="1">
      <alignment horizontal="center" textRotation="90"/>
    </xf>
    <xf numFmtId="0" fontId="31" fillId="14" borderId="47" xfId="0" applyFont="1" applyFill="1" applyBorder="1" applyAlignment="1">
      <alignment horizontal="center" textRotation="90"/>
    </xf>
    <xf numFmtId="0" fontId="31" fillId="14" borderId="27" xfId="0" applyFont="1" applyFill="1" applyBorder="1" applyAlignment="1">
      <alignment horizontal="center" textRotation="90"/>
    </xf>
    <xf numFmtId="0" fontId="31" fillId="14" borderId="1" xfId="0" applyFont="1" applyFill="1" applyBorder="1" applyAlignment="1">
      <alignment horizontal="center" textRotation="90"/>
    </xf>
    <xf numFmtId="0" fontId="31" fillId="14" borderId="18" xfId="0" applyFont="1" applyFill="1" applyBorder="1" applyAlignment="1">
      <alignment horizontal="center" textRotation="90"/>
    </xf>
    <xf numFmtId="0" fontId="31" fillId="14" borderId="9" xfId="0" applyFont="1" applyFill="1" applyBorder="1" applyAlignment="1">
      <alignment horizontal="center" textRotation="90"/>
    </xf>
    <xf numFmtId="0" fontId="31" fillId="14" borderId="25" xfId="0" applyFont="1" applyFill="1" applyBorder="1" applyAlignment="1">
      <alignment horizontal="center" textRotation="90"/>
    </xf>
    <xf numFmtId="0" fontId="31" fillId="14" borderId="11" xfId="0" applyFont="1" applyFill="1" applyBorder="1" applyAlignment="1">
      <alignment horizontal="center" textRotation="90"/>
    </xf>
    <xf numFmtId="0" fontId="31" fillId="14" borderId="26" xfId="0" applyFont="1" applyFill="1" applyBorder="1" applyAlignment="1">
      <alignment horizontal="center" textRotation="90"/>
    </xf>
    <xf numFmtId="0" fontId="21" fillId="5" borderId="60" xfId="0" applyFont="1" applyFill="1" applyBorder="1" applyAlignment="1">
      <alignment horizontal="left"/>
    </xf>
    <xf numFmtId="0" fontId="21" fillId="5" borderId="61" xfId="0" applyFont="1" applyFill="1" applyBorder="1" applyAlignment="1">
      <alignment horizontal="left"/>
    </xf>
    <xf numFmtId="0" fontId="21" fillId="5" borderId="54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7" xfId="0" applyFont="1" applyFill="1" applyBorder="1" applyAlignment="1">
      <alignment horizontal="center"/>
    </xf>
    <xf numFmtId="0" fontId="21" fillId="5" borderId="63" xfId="0" applyFont="1" applyFill="1" applyBorder="1" applyAlignment="1">
      <alignment horizontal="center"/>
    </xf>
    <xf numFmtId="0" fontId="21" fillId="5" borderId="61" xfId="0" applyFont="1" applyFill="1" applyBorder="1" applyAlignment="1">
      <alignment horizontal="center"/>
    </xf>
    <xf numFmtId="0" fontId="21" fillId="5" borderId="68" xfId="0" applyFont="1" applyFill="1" applyBorder="1" applyAlignment="1">
      <alignment horizontal="center"/>
    </xf>
    <xf numFmtId="0" fontId="31" fillId="0" borderId="35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1" fillId="17" borderId="36" xfId="0" applyFont="1" applyFill="1" applyBorder="1" applyAlignment="1">
      <alignment horizontal="center" vertical="center"/>
    </xf>
    <xf numFmtId="0" fontId="31" fillId="17" borderId="3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31" fillId="17" borderId="44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3" fillId="10" borderId="38" xfId="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23" fillId="10" borderId="40" xfId="0" applyFont="1" applyFill="1" applyBorder="1" applyAlignment="1">
      <alignment horizontal="center" vertical="center" wrapText="1"/>
    </xf>
    <xf numFmtId="0" fontId="23" fillId="10" borderId="41" xfId="0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12" fillId="3" borderId="77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3" borderId="78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45" xfId="0" applyFont="1" applyFill="1" applyBorder="1" applyAlignment="1">
      <alignment horizontal="left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62" xfId="0" applyFont="1" applyFill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8" fillId="0" borderId="7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7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26" fillId="13" borderId="55" xfId="0" applyFont="1" applyFill="1" applyBorder="1" applyAlignment="1">
      <alignment horizontal="center" vertical="center" wrapText="1"/>
    </xf>
    <xf numFmtId="0" fontId="26" fillId="13" borderId="56" xfId="0" applyFont="1" applyFill="1" applyBorder="1" applyAlignment="1">
      <alignment horizontal="center" vertical="center" wrapText="1"/>
    </xf>
    <xf numFmtId="0" fontId="24" fillId="13" borderId="55" xfId="0" applyFont="1" applyFill="1" applyBorder="1" applyAlignment="1">
      <alignment horizontal="center" vertical="center" wrapText="1"/>
    </xf>
    <xf numFmtId="16" fontId="24" fillId="13" borderId="54" xfId="0" applyNumberFormat="1" applyFont="1" applyFill="1" applyBorder="1" applyAlignment="1">
      <alignment horizontal="center" vertical="center" wrapText="1"/>
    </xf>
    <xf numFmtId="0" fontId="24" fillId="13" borderId="56" xfId="0" applyFont="1" applyFill="1" applyBorder="1" applyAlignment="1">
      <alignment horizontal="center" vertical="center" wrapText="1"/>
    </xf>
    <xf numFmtId="0" fontId="35" fillId="13" borderId="63" xfId="0" applyFont="1" applyFill="1" applyBorder="1" applyAlignment="1">
      <alignment horizontal="left" vertical="center" wrapText="1"/>
    </xf>
    <xf numFmtId="0" fontId="35" fillId="13" borderId="55" xfId="0" applyFont="1" applyFill="1" applyBorder="1" applyAlignment="1">
      <alignment horizontal="left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3" borderId="77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24" fillId="5" borderId="57" xfId="0" applyFont="1" applyFill="1" applyBorder="1" applyAlignment="1">
      <alignment horizontal="center" vertical="center" wrapText="1"/>
    </xf>
    <xf numFmtId="0" fontId="24" fillId="5" borderId="63" xfId="0" applyFont="1" applyFill="1" applyBorder="1" applyAlignment="1">
      <alignment horizontal="center" vertical="center" wrapText="1"/>
    </xf>
    <xf numFmtId="0" fontId="26" fillId="13" borderId="55" xfId="0" applyFont="1" applyFill="1" applyBorder="1" applyAlignment="1">
      <alignment horizontal="center" wrapText="1"/>
    </xf>
    <xf numFmtId="0" fontId="24" fillId="13" borderId="55" xfId="0" applyFont="1" applyFill="1" applyBorder="1" applyAlignment="1">
      <alignment horizontal="center" wrapText="1"/>
    </xf>
    <xf numFmtId="0" fontId="24" fillId="5" borderId="61" xfId="0" applyFont="1" applyFill="1" applyBorder="1" applyAlignment="1">
      <alignment horizontal="center" vertical="center" wrapText="1"/>
    </xf>
    <xf numFmtId="0" fontId="26" fillId="13" borderId="56" xfId="0" applyFont="1" applyFill="1" applyBorder="1" applyAlignment="1">
      <alignment horizontal="center" wrapText="1"/>
    </xf>
    <xf numFmtId="16" fontId="24" fillId="13" borderId="54" xfId="0" applyNumberFormat="1" applyFont="1" applyFill="1" applyBorder="1" applyAlignment="1">
      <alignment horizontal="center" wrapText="1"/>
    </xf>
    <xf numFmtId="0" fontId="24" fillId="13" borderId="56" xfId="0" applyFont="1" applyFill="1" applyBorder="1" applyAlignment="1">
      <alignment horizontal="center" wrapText="1"/>
    </xf>
    <xf numFmtId="0" fontId="35" fillId="13" borderId="63" xfId="0" applyFont="1" applyFill="1" applyBorder="1" applyAlignment="1">
      <alignment horizontal="left" wrapText="1"/>
    </xf>
    <xf numFmtId="0" fontId="35" fillId="13" borderId="55" xfId="0" applyFont="1" applyFill="1" applyBorder="1" applyAlignment="1">
      <alignment horizontal="left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42" xfId="0" applyFont="1" applyFill="1" applyBorder="1" applyAlignment="1">
      <alignment horizontal="center" vertical="center" wrapText="1"/>
    </xf>
    <xf numFmtId="0" fontId="23" fillId="10" borderId="44" xfId="0" applyFont="1" applyFill="1" applyBorder="1" applyAlignment="1">
      <alignment horizontal="center" vertical="center" wrapText="1"/>
    </xf>
    <xf numFmtId="0" fontId="23" fillId="10" borderId="45" xfId="0" applyFont="1" applyFill="1" applyBorder="1" applyAlignment="1">
      <alignment horizontal="center" vertical="center" wrapText="1"/>
    </xf>
    <xf numFmtId="0" fontId="24" fillId="5" borderId="60" xfId="0" applyFont="1" applyFill="1" applyBorder="1" applyAlignment="1">
      <alignment horizontal="center" vertical="center" wrapText="1"/>
    </xf>
    <xf numFmtId="0" fontId="24" fillId="5" borderId="68" xfId="0" applyFont="1" applyFill="1" applyBorder="1" applyAlignment="1">
      <alignment horizontal="center" vertical="center" wrapText="1"/>
    </xf>
    <xf numFmtId="0" fontId="25" fillId="19" borderId="7" xfId="0" applyFont="1" applyFill="1" applyBorder="1" applyAlignment="1">
      <alignment horizontal="left" vertical="center" wrapText="1"/>
    </xf>
    <xf numFmtId="0" fontId="25" fillId="19" borderId="13" xfId="0" applyFont="1" applyFill="1" applyBorder="1" applyAlignment="1">
      <alignment horizontal="left" vertical="center" wrapText="1"/>
    </xf>
    <xf numFmtId="0" fontId="25" fillId="19" borderId="8" xfId="0" applyFont="1" applyFill="1" applyBorder="1" applyAlignment="1">
      <alignment horizontal="left" vertical="center" wrapText="1"/>
    </xf>
    <xf numFmtId="0" fontId="24" fillId="5" borderId="55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10" borderId="2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9" borderId="47" xfId="0" applyFont="1" applyFill="1" applyBorder="1" applyAlignment="1">
      <alignment horizontal="center" vertical="center" wrapText="1"/>
    </xf>
    <xf numFmtId="0" fontId="23" fillId="9" borderId="48" xfId="0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25" fillId="19" borderId="3" xfId="0" applyFont="1" applyFill="1" applyBorder="1" applyAlignment="1">
      <alignment horizontal="left" vertical="center" wrapText="1"/>
    </xf>
    <xf numFmtId="0" fontId="25" fillId="19" borderId="4" xfId="0" applyFont="1" applyFill="1" applyBorder="1" applyAlignment="1">
      <alignment horizontal="left" vertical="center" wrapText="1"/>
    </xf>
    <xf numFmtId="0" fontId="25" fillId="19" borderId="5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3" fillId="9" borderId="46" xfId="0" applyFont="1" applyFill="1" applyBorder="1" applyAlignment="1">
      <alignment horizontal="center" vertical="center" wrapText="1"/>
    </xf>
    <xf numFmtId="0" fontId="23" fillId="9" borderId="5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0" xfId="0" applyFont="1" applyBorder="1" applyAlignment="1"/>
    <xf numFmtId="0" fontId="8" fillId="0" borderId="1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3F2F9"/>
      <color rgb="FFE7E4D5"/>
      <color rgb="FFB5CD85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79</xdr:row>
      <xdr:rowOff>3175</xdr:rowOff>
    </xdr:from>
    <xdr:to>
      <xdr:col>54</xdr:col>
      <xdr:colOff>9115</xdr:colOff>
      <xdr:row>79</xdr:row>
      <xdr:rowOff>3175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78</xdr:row>
      <xdr:rowOff>187325</xdr:rowOff>
    </xdr:from>
    <xdr:to>
      <xdr:col>54</xdr:col>
      <xdr:colOff>9115</xdr:colOff>
      <xdr:row>78</xdr:row>
      <xdr:rowOff>187325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79</xdr:row>
      <xdr:rowOff>3175</xdr:rowOff>
    </xdr:from>
    <xdr:to>
      <xdr:col>52</xdr:col>
      <xdr:colOff>151420</xdr:colOff>
      <xdr:row>79</xdr:row>
      <xdr:rowOff>3175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79</xdr:row>
      <xdr:rowOff>11625</xdr:rowOff>
    </xdr:from>
    <xdr:to>
      <xdr:col>54</xdr:col>
      <xdr:colOff>9115</xdr:colOff>
      <xdr:row>79</xdr:row>
      <xdr:rowOff>11625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79</xdr:row>
      <xdr:rowOff>3016</xdr:rowOff>
    </xdr:from>
    <xdr:to>
      <xdr:col>54</xdr:col>
      <xdr:colOff>9115</xdr:colOff>
      <xdr:row>79</xdr:row>
      <xdr:rowOff>3016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79</xdr:row>
      <xdr:rowOff>3016</xdr:rowOff>
    </xdr:from>
    <xdr:to>
      <xdr:col>54</xdr:col>
      <xdr:colOff>9115</xdr:colOff>
      <xdr:row>79</xdr:row>
      <xdr:rowOff>3016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79</xdr:row>
      <xdr:rowOff>3175</xdr:rowOff>
    </xdr:from>
    <xdr:to>
      <xdr:col>54</xdr:col>
      <xdr:colOff>9115</xdr:colOff>
      <xdr:row>79</xdr:row>
      <xdr:rowOff>3175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78</xdr:row>
      <xdr:rowOff>187325</xdr:rowOff>
    </xdr:from>
    <xdr:to>
      <xdr:col>54</xdr:col>
      <xdr:colOff>9115</xdr:colOff>
      <xdr:row>78</xdr:row>
      <xdr:rowOff>187325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249956" y="105124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79</xdr:row>
      <xdr:rowOff>3175</xdr:rowOff>
    </xdr:from>
    <xdr:to>
      <xdr:col>52</xdr:col>
      <xdr:colOff>151420</xdr:colOff>
      <xdr:row>79</xdr:row>
      <xdr:rowOff>3175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5248275" y="105187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79</xdr:row>
      <xdr:rowOff>11625</xdr:rowOff>
    </xdr:from>
    <xdr:to>
      <xdr:col>54</xdr:col>
      <xdr:colOff>9115</xdr:colOff>
      <xdr:row>79</xdr:row>
      <xdr:rowOff>11625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5705475" y="105272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79</xdr:row>
      <xdr:rowOff>3016</xdr:rowOff>
    </xdr:from>
    <xdr:to>
      <xdr:col>54</xdr:col>
      <xdr:colOff>9115</xdr:colOff>
      <xdr:row>79</xdr:row>
      <xdr:rowOff>3016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79</xdr:row>
      <xdr:rowOff>3016</xdr:rowOff>
    </xdr:from>
    <xdr:to>
      <xdr:col>54</xdr:col>
      <xdr:colOff>9115</xdr:colOff>
      <xdr:row>79</xdr:row>
      <xdr:rowOff>3016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79</xdr:row>
      <xdr:rowOff>3175</xdr:rowOff>
    </xdr:from>
    <xdr:to>
      <xdr:col>54</xdr:col>
      <xdr:colOff>9115</xdr:colOff>
      <xdr:row>79</xdr:row>
      <xdr:rowOff>3175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70</xdr:col>
      <xdr:colOff>494740</xdr:colOff>
      <xdr:row>80</xdr:row>
      <xdr:rowOff>45242</xdr:rowOff>
    </xdr:from>
    <xdr:to>
      <xdr:col>76</xdr:col>
      <xdr:colOff>87556</xdr:colOff>
      <xdr:row>80</xdr:row>
      <xdr:rowOff>45242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6485534" y="18176360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70</xdr:col>
      <xdr:colOff>371476</xdr:colOff>
      <xdr:row>80</xdr:row>
      <xdr:rowOff>25428</xdr:rowOff>
    </xdr:from>
    <xdr:to>
      <xdr:col>75</xdr:col>
      <xdr:colOff>569410</xdr:colOff>
      <xdr:row>80</xdr:row>
      <xdr:rowOff>25428</xdr:rowOff>
    </xdr:to>
    <xdr:sp macro="" textlink="">
      <xdr:nvSpPr>
        <xdr:cNvPr id="544" name="Text Box 9"/>
        <xdr:cNvSpPr txBox="1">
          <a:spLocks noChangeArrowheads="1"/>
        </xdr:cNvSpPr>
      </xdr:nvSpPr>
      <xdr:spPr bwMode="auto">
        <a:xfrm>
          <a:off x="16362270" y="18156546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70</xdr:col>
      <xdr:colOff>22410</xdr:colOff>
      <xdr:row>95</xdr:row>
      <xdr:rowOff>11205</xdr:rowOff>
    </xdr:from>
    <xdr:to>
      <xdr:col>75</xdr:col>
      <xdr:colOff>76349</xdr:colOff>
      <xdr:row>95</xdr:row>
      <xdr:rowOff>78441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95</xdr:row>
      <xdr:rowOff>179294</xdr:rowOff>
    </xdr:from>
    <xdr:to>
      <xdr:col>54</xdr:col>
      <xdr:colOff>9114</xdr:colOff>
      <xdr:row>99</xdr:row>
      <xdr:rowOff>179294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73</xdr:col>
      <xdr:colOff>46505</xdr:colOff>
      <xdr:row>76</xdr:row>
      <xdr:rowOff>171104</xdr:rowOff>
    </xdr:from>
    <xdr:to>
      <xdr:col>79</xdr:col>
      <xdr:colOff>154792</xdr:colOff>
      <xdr:row>76</xdr:row>
      <xdr:rowOff>171104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42</xdr:col>
      <xdr:colOff>35298</xdr:colOff>
      <xdr:row>111</xdr:row>
      <xdr:rowOff>19237</xdr:rowOff>
    </xdr:from>
    <xdr:to>
      <xdr:col>59</xdr:col>
      <xdr:colOff>42732</xdr:colOff>
      <xdr:row>111</xdr:row>
      <xdr:rowOff>78441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54</xdr:col>
      <xdr:colOff>168088</xdr:colOff>
      <xdr:row>95</xdr:row>
      <xdr:rowOff>179294</xdr:rowOff>
    </xdr:from>
    <xdr:to>
      <xdr:col>55</xdr:col>
      <xdr:colOff>9114</xdr:colOff>
      <xdr:row>97</xdr:row>
      <xdr:rowOff>179294</xdr:rowOff>
    </xdr:to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11864788" y="22534469"/>
          <a:ext cx="183926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168088</xdr:colOff>
      <xdr:row>88</xdr:row>
      <xdr:rowOff>179294</xdr:rowOff>
    </xdr:from>
    <xdr:to>
      <xdr:col>54</xdr:col>
      <xdr:colOff>9114</xdr:colOff>
      <xdr:row>89</xdr:row>
      <xdr:rowOff>179294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1617138" y="21334319"/>
          <a:ext cx="88676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0067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34</xdr:col>
      <xdr:colOff>187</xdr:colOff>
      <xdr:row>91</xdr:row>
      <xdr:rowOff>171382</xdr:rowOff>
    </xdr:from>
    <xdr:to>
      <xdr:col>35</xdr:col>
      <xdr:colOff>68369</xdr:colOff>
      <xdr:row>92</xdr:row>
      <xdr:rowOff>0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 rot="10496791" flipH="1">
          <a:off x="7524937" y="2125020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87</xdr:row>
      <xdr:rowOff>179294</xdr:rowOff>
    </xdr:from>
    <xdr:to>
      <xdr:col>28</xdr:col>
      <xdr:colOff>9114</xdr:colOff>
      <xdr:row>88</xdr:row>
      <xdr:rowOff>179294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6159313" y="2041991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91</xdr:row>
      <xdr:rowOff>171382</xdr:rowOff>
    </xdr:from>
    <xdr:to>
      <xdr:col>35</xdr:col>
      <xdr:colOff>68369</xdr:colOff>
      <xdr:row>92</xdr:row>
      <xdr:rowOff>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 rot="10496791" flipH="1">
          <a:off x="7524937" y="2125020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87</xdr:row>
      <xdr:rowOff>179294</xdr:rowOff>
    </xdr:from>
    <xdr:to>
      <xdr:col>28</xdr:col>
      <xdr:colOff>9114</xdr:colOff>
      <xdr:row>88</xdr:row>
      <xdr:rowOff>179294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6159313" y="2041991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91</xdr:row>
      <xdr:rowOff>171382</xdr:rowOff>
    </xdr:from>
    <xdr:to>
      <xdr:col>32</xdr:col>
      <xdr:colOff>68369</xdr:colOff>
      <xdr:row>92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 rot="10496791" flipH="1">
          <a:off x="6867712" y="2125020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24</xdr:col>
      <xdr:colOff>168088</xdr:colOff>
      <xdr:row>87</xdr:row>
      <xdr:rowOff>179294</xdr:rowOff>
    </xdr:from>
    <xdr:to>
      <xdr:col>25</xdr:col>
      <xdr:colOff>9114</xdr:colOff>
      <xdr:row>88</xdr:row>
      <xdr:rowOff>179294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5502088" y="2041991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35</xdr:col>
      <xdr:colOff>187</xdr:colOff>
      <xdr:row>92</xdr:row>
      <xdr:rowOff>171382</xdr:rowOff>
    </xdr:from>
    <xdr:to>
      <xdr:col>36</xdr:col>
      <xdr:colOff>68369</xdr:colOff>
      <xdr:row>93</xdr:row>
      <xdr:rowOff>0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 rot="10496791" flipH="1">
          <a:off x="7829737" y="217836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92</xdr:row>
      <xdr:rowOff>171382</xdr:rowOff>
    </xdr:from>
    <xdr:to>
      <xdr:col>36</xdr:col>
      <xdr:colOff>68369</xdr:colOff>
      <xdr:row>93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 rot="10496791" flipH="1">
          <a:off x="7829737" y="217836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92</xdr:row>
      <xdr:rowOff>171382</xdr:rowOff>
    </xdr:from>
    <xdr:to>
      <xdr:col>33</xdr:col>
      <xdr:colOff>68369</xdr:colOff>
      <xdr:row>93</xdr:row>
      <xdr:rowOff>0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 rot="10496791" flipH="1">
          <a:off x="7172512" y="217836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80123</xdr:colOff>
      <xdr:row>85</xdr:row>
      <xdr:rowOff>3175</xdr:rowOff>
    </xdr:from>
    <xdr:to>
      <xdr:col>49</xdr:col>
      <xdr:colOff>9115</xdr:colOff>
      <xdr:row>85</xdr:row>
      <xdr:rowOff>3175</xdr:rowOff>
    </xdr:to>
    <xdr:sp macro="" textlink="">
      <xdr:nvSpPr>
        <xdr:cNvPr id="587" name="Text Box 9" hidden="1"/>
        <xdr:cNvSpPr txBox="1">
          <a:spLocks noChangeArrowheads="1"/>
        </xdr:cNvSpPr>
      </xdr:nvSpPr>
      <xdr:spPr bwMode="auto">
        <a:xfrm>
          <a:off x="7700123" y="2124392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86</xdr:row>
      <xdr:rowOff>179294</xdr:rowOff>
    </xdr:from>
    <xdr:to>
      <xdr:col>54</xdr:col>
      <xdr:colOff>9114</xdr:colOff>
      <xdr:row>87</xdr:row>
      <xdr:rowOff>179294</xdr:rowOff>
    </xdr:to>
    <xdr:sp macro="" textlink="">
      <xdr:nvSpPr>
        <xdr:cNvPr id="588" name="Text Box 9" hidden="1"/>
        <xdr:cNvSpPr txBox="1">
          <a:spLocks noChangeArrowheads="1"/>
        </xdr:cNvSpPr>
      </xdr:nvSpPr>
      <xdr:spPr bwMode="auto">
        <a:xfrm>
          <a:off x="12360088" y="2162959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80123</xdr:colOff>
      <xdr:row>86</xdr:row>
      <xdr:rowOff>3175</xdr:rowOff>
    </xdr:from>
    <xdr:to>
      <xdr:col>50</xdr:col>
      <xdr:colOff>9115</xdr:colOff>
      <xdr:row>86</xdr:row>
      <xdr:rowOff>3175</xdr:rowOff>
    </xdr:to>
    <xdr:sp macro="" textlink="">
      <xdr:nvSpPr>
        <xdr:cNvPr id="589" name="Text Box 9" hidden="1"/>
        <xdr:cNvSpPr txBox="1">
          <a:spLocks noChangeArrowheads="1"/>
        </xdr:cNvSpPr>
      </xdr:nvSpPr>
      <xdr:spPr bwMode="auto">
        <a:xfrm>
          <a:off x="7928723" y="2145347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168088</xdr:colOff>
      <xdr:row>93</xdr:row>
      <xdr:rowOff>179294</xdr:rowOff>
    </xdr:from>
    <xdr:to>
      <xdr:col>55</xdr:col>
      <xdr:colOff>9114</xdr:colOff>
      <xdr:row>96</xdr:row>
      <xdr:rowOff>179294</xdr:rowOff>
    </xdr:to>
    <xdr:sp macro="" textlink="">
      <xdr:nvSpPr>
        <xdr:cNvPr id="590" name="Text Box 9" hidden="1"/>
        <xdr:cNvSpPr txBox="1">
          <a:spLocks noChangeArrowheads="1"/>
        </xdr:cNvSpPr>
      </xdr:nvSpPr>
      <xdr:spPr bwMode="auto">
        <a:xfrm>
          <a:off x="12588688" y="23096444"/>
          <a:ext cx="6962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168088</xdr:colOff>
      <xdr:row>87</xdr:row>
      <xdr:rowOff>179294</xdr:rowOff>
    </xdr:from>
    <xdr:to>
      <xdr:col>54</xdr:col>
      <xdr:colOff>9114</xdr:colOff>
      <xdr:row>88</xdr:row>
      <xdr:rowOff>179294</xdr:rowOff>
    </xdr:to>
    <xdr:sp macro="" textlink="">
      <xdr:nvSpPr>
        <xdr:cNvPr id="591" name="Text Box 9" hidden="1"/>
        <xdr:cNvSpPr txBox="1">
          <a:spLocks noChangeArrowheads="1"/>
        </xdr:cNvSpPr>
      </xdr:nvSpPr>
      <xdr:spPr bwMode="auto">
        <a:xfrm>
          <a:off x="123600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90</xdr:row>
      <xdr:rowOff>171382</xdr:rowOff>
    </xdr:from>
    <xdr:to>
      <xdr:col>35</xdr:col>
      <xdr:colOff>68369</xdr:colOff>
      <xdr:row>91</xdr:row>
      <xdr:rowOff>0</xdr:rowOff>
    </xdr:to>
    <xdr:sp macro="" textlink="">
      <xdr:nvSpPr>
        <xdr:cNvPr id="592" name="Text Box 9" hidden="1"/>
        <xdr:cNvSpPr txBox="1">
          <a:spLocks noChangeArrowheads="1"/>
        </xdr:cNvSpPr>
      </xdr:nvSpPr>
      <xdr:spPr bwMode="auto">
        <a:xfrm rot="10496791" flipH="1">
          <a:off x="7848787" y="2245988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86</xdr:row>
      <xdr:rowOff>3175</xdr:rowOff>
    </xdr:from>
    <xdr:to>
      <xdr:col>24</xdr:col>
      <xdr:colOff>9115</xdr:colOff>
      <xdr:row>86</xdr:row>
      <xdr:rowOff>3175</xdr:rowOff>
    </xdr:to>
    <xdr:sp macro="" textlink="">
      <xdr:nvSpPr>
        <xdr:cNvPr id="593" name="Text Box 9" hidden="1"/>
        <xdr:cNvSpPr txBox="1">
          <a:spLocks noChangeArrowheads="1"/>
        </xdr:cNvSpPr>
      </xdr:nvSpPr>
      <xdr:spPr bwMode="auto">
        <a:xfrm>
          <a:off x="1985123" y="2145347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87</xdr:row>
      <xdr:rowOff>179294</xdr:rowOff>
    </xdr:from>
    <xdr:to>
      <xdr:col>28</xdr:col>
      <xdr:colOff>9114</xdr:colOff>
      <xdr:row>88</xdr:row>
      <xdr:rowOff>179294</xdr:rowOff>
    </xdr:to>
    <xdr:sp macro="" textlink="">
      <xdr:nvSpPr>
        <xdr:cNvPr id="594" name="Text Box 9" hidden="1"/>
        <xdr:cNvSpPr txBox="1">
          <a:spLocks noChangeArrowheads="1"/>
        </xdr:cNvSpPr>
      </xdr:nvSpPr>
      <xdr:spPr bwMode="auto">
        <a:xfrm>
          <a:off x="64164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90</xdr:row>
      <xdr:rowOff>171382</xdr:rowOff>
    </xdr:from>
    <xdr:to>
      <xdr:col>35</xdr:col>
      <xdr:colOff>68369</xdr:colOff>
      <xdr:row>91</xdr:row>
      <xdr:rowOff>0</xdr:rowOff>
    </xdr:to>
    <xdr:sp macro="" textlink="">
      <xdr:nvSpPr>
        <xdr:cNvPr id="595" name="Text Box 9" hidden="1"/>
        <xdr:cNvSpPr txBox="1">
          <a:spLocks noChangeArrowheads="1"/>
        </xdr:cNvSpPr>
      </xdr:nvSpPr>
      <xdr:spPr bwMode="auto">
        <a:xfrm rot="10496791" flipH="1">
          <a:off x="7848787" y="2245988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86</xdr:row>
      <xdr:rowOff>3175</xdr:rowOff>
    </xdr:from>
    <xdr:to>
      <xdr:col>24</xdr:col>
      <xdr:colOff>9115</xdr:colOff>
      <xdr:row>86</xdr:row>
      <xdr:rowOff>3175</xdr:rowOff>
    </xdr:to>
    <xdr:sp macro="" textlink="">
      <xdr:nvSpPr>
        <xdr:cNvPr id="596" name="Text Box 9" hidden="1"/>
        <xdr:cNvSpPr txBox="1">
          <a:spLocks noChangeArrowheads="1"/>
        </xdr:cNvSpPr>
      </xdr:nvSpPr>
      <xdr:spPr bwMode="auto">
        <a:xfrm>
          <a:off x="1985123" y="2145347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87</xdr:row>
      <xdr:rowOff>179294</xdr:rowOff>
    </xdr:from>
    <xdr:to>
      <xdr:col>28</xdr:col>
      <xdr:colOff>9114</xdr:colOff>
      <xdr:row>88</xdr:row>
      <xdr:rowOff>179294</xdr:rowOff>
    </xdr:to>
    <xdr:sp macro="" textlink="">
      <xdr:nvSpPr>
        <xdr:cNvPr id="597" name="Text Box 9" hidden="1"/>
        <xdr:cNvSpPr txBox="1">
          <a:spLocks noChangeArrowheads="1"/>
        </xdr:cNvSpPr>
      </xdr:nvSpPr>
      <xdr:spPr bwMode="auto">
        <a:xfrm>
          <a:off x="64164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91</xdr:row>
      <xdr:rowOff>171382</xdr:rowOff>
    </xdr:from>
    <xdr:to>
      <xdr:col>32</xdr:col>
      <xdr:colOff>68369</xdr:colOff>
      <xdr:row>92</xdr:row>
      <xdr:rowOff>0</xdr:rowOff>
    </xdr:to>
    <xdr:sp macro="" textlink="">
      <xdr:nvSpPr>
        <xdr:cNvPr id="598" name="Text Box 9" hidden="1"/>
        <xdr:cNvSpPr txBox="1">
          <a:spLocks noChangeArrowheads="1"/>
        </xdr:cNvSpPr>
      </xdr:nvSpPr>
      <xdr:spPr bwMode="auto">
        <a:xfrm rot="10496791" flipH="1">
          <a:off x="7162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24</xdr:col>
      <xdr:colOff>168088</xdr:colOff>
      <xdr:row>87</xdr:row>
      <xdr:rowOff>179294</xdr:rowOff>
    </xdr:from>
    <xdr:to>
      <xdr:col>25</xdr:col>
      <xdr:colOff>9114</xdr:colOff>
      <xdr:row>88</xdr:row>
      <xdr:rowOff>179294</xdr:rowOff>
    </xdr:to>
    <xdr:sp macro="" textlink="">
      <xdr:nvSpPr>
        <xdr:cNvPr id="599" name="Text Box 9" hidden="1"/>
        <xdr:cNvSpPr txBox="1">
          <a:spLocks noChangeArrowheads="1"/>
        </xdr:cNvSpPr>
      </xdr:nvSpPr>
      <xdr:spPr bwMode="auto">
        <a:xfrm>
          <a:off x="57306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91</xdr:row>
      <xdr:rowOff>163762</xdr:rowOff>
    </xdr:from>
    <xdr:to>
      <xdr:col>35</xdr:col>
      <xdr:colOff>68369</xdr:colOff>
      <xdr:row>92</xdr:row>
      <xdr:rowOff>0</xdr:rowOff>
    </xdr:to>
    <xdr:sp macro="" textlink="">
      <xdr:nvSpPr>
        <xdr:cNvPr id="600" name="Text Box 9" hidden="1"/>
        <xdr:cNvSpPr txBox="1">
          <a:spLocks noChangeArrowheads="1"/>
        </xdr:cNvSpPr>
      </xdr:nvSpPr>
      <xdr:spPr bwMode="auto">
        <a:xfrm rot="10496791" flipH="1">
          <a:off x="7848787" y="22661812"/>
          <a:ext cx="296782" cy="4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91</xdr:row>
      <xdr:rowOff>163762</xdr:rowOff>
    </xdr:from>
    <xdr:to>
      <xdr:col>35</xdr:col>
      <xdr:colOff>68369</xdr:colOff>
      <xdr:row>92</xdr:row>
      <xdr:rowOff>0</xdr:rowOff>
    </xdr:to>
    <xdr:sp macro="" textlink="">
      <xdr:nvSpPr>
        <xdr:cNvPr id="601" name="Text Box 9" hidden="1"/>
        <xdr:cNvSpPr txBox="1">
          <a:spLocks noChangeArrowheads="1"/>
        </xdr:cNvSpPr>
      </xdr:nvSpPr>
      <xdr:spPr bwMode="auto">
        <a:xfrm rot="10496791" flipH="1">
          <a:off x="7848787" y="22661812"/>
          <a:ext cx="296782" cy="4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91</xdr:row>
      <xdr:rowOff>163762</xdr:rowOff>
    </xdr:from>
    <xdr:to>
      <xdr:col>32</xdr:col>
      <xdr:colOff>68369</xdr:colOff>
      <xdr:row>92</xdr:row>
      <xdr:rowOff>0</xdr:rowOff>
    </xdr:to>
    <xdr:sp macro="" textlink="">
      <xdr:nvSpPr>
        <xdr:cNvPr id="602" name="Text Box 9" hidden="1"/>
        <xdr:cNvSpPr txBox="1">
          <a:spLocks noChangeArrowheads="1"/>
        </xdr:cNvSpPr>
      </xdr:nvSpPr>
      <xdr:spPr bwMode="auto">
        <a:xfrm rot="10496791" flipH="1">
          <a:off x="7162987" y="22661812"/>
          <a:ext cx="296782" cy="4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92</xdr:row>
      <xdr:rowOff>171382</xdr:rowOff>
    </xdr:from>
    <xdr:to>
      <xdr:col>35</xdr:col>
      <xdr:colOff>76179</xdr:colOff>
      <xdr:row>93</xdr:row>
      <xdr:rowOff>0</xdr:rowOff>
    </xdr:to>
    <xdr:sp macro="" textlink="">
      <xdr:nvSpPr>
        <xdr:cNvPr id="603" name="Text Box 9" hidden="1"/>
        <xdr:cNvSpPr txBox="1">
          <a:spLocks noChangeArrowheads="1"/>
        </xdr:cNvSpPr>
      </xdr:nvSpPr>
      <xdr:spPr bwMode="auto">
        <a:xfrm rot="10496791" flipH="1">
          <a:off x="7848787" y="2287898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92</xdr:row>
      <xdr:rowOff>171382</xdr:rowOff>
    </xdr:from>
    <xdr:to>
      <xdr:col>35</xdr:col>
      <xdr:colOff>76179</xdr:colOff>
      <xdr:row>93</xdr:row>
      <xdr:rowOff>0</xdr:rowOff>
    </xdr:to>
    <xdr:sp macro="" textlink="">
      <xdr:nvSpPr>
        <xdr:cNvPr id="604" name="Text Box 9" hidden="1"/>
        <xdr:cNvSpPr txBox="1">
          <a:spLocks noChangeArrowheads="1"/>
        </xdr:cNvSpPr>
      </xdr:nvSpPr>
      <xdr:spPr bwMode="auto">
        <a:xfrm rot="10496791" flipH="1">
          <a:off x="7848787" y="2287898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92</xdr:row>
      <xdr:rowOff>171382</xdr:rowOff>
    </xdr:from>
    <xdr:to>
      <xdr:col>32</xdr:col>
      <xdr:colOff>76179</xdr:colOff>
      <xdr:row>93</xdr:row>
      <xdr:rowOff>0</xdr:rowOff>
    </xdr:to>
    <xdr:sp macro="" textlink="">
      <xdr:nvSpPr>
        <xdr:cNvPr id="605" name="Text Box 9" hidden="1"/>
        <xdr:cNvSpPr txBox="1">
          <a:spLocks noChangeArrowheads="1"/>
        </xdr:cNvSpPr>
      </xdr:nvSpPr>
      <xdr:spPr bwMode="auto">
        <a:xfrm rot="10496791" flipH="1">
          <a:off x="7162987" y="2287898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91</xdr:row>
      <xdr:rowOff>171382</xdr:rowOff>
    </xdr:from>
    <xdr:to>
      <xdr:col>35</xdr:col>
      <xdr:colOff>76179</xdr:colOff>
      <xdr:row>92</xdr:row>
      <xdr:rowOff>0</xdr:rowOff>
    </xdr:to>
    <xdr:sp macro="" textlink="">
      <xdr:nvSpPr>
        <xdr:cNvPr id="606" name="Text Box 9" hidden="1"/>
        <xdr:cNvSpPr txBox="1">
          <a:spLocks noChangeArrowheads="1"/>
        </xdr:cNvSpPr>
      </xdr:nvSpPr>
      <xdr:spPr bwMode="auto">
        <a:xfrm rot="10496791" flipH="1">
          <a:off x="7848787" y="2266943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91</xdr:row>
      <xdr:rowOff>171382</xdr:rowOff>
    </xdr:from>
    <xdr:to>
      <xdr:col>35</xdr:col>
      <xdr:colOff>76179</xdr:colOff>
      <xdr:row>92</xdr:row>
      <xdr:rowOff>0</xdr:rowOff>
    </xdr:to>
    <xdr:sp macro="" textlink="">
      <xdr:nvSpPr>
        <xdr:cNvPr id="607" name="Text Box 9" hidden="1"/>
        <xdr:cNvSpPr txBox="1">
          <a:spLocks noChangeArrowheads="1"/>
        </xdr:cNvSpPr>
      </xdr:nvSpPr>
      <xdr:spPr bwMode="auto">
        <a:xfrm rot="10496791" flipH="1">
          <a:off x="7848787" y="2266943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91</xdr:row>
      <xdr:rowOff>171382</xdr:rowOff>
    </xdr:from>
    <xdr:to>
      <xdr:col>32</xdr:col>
      <xdr:colOff>76179</xdr:colOff>
      <xdr:row>92</xdr:row>
      <xdr:rowOff>0</xdr:rowOff>
    </xdr:to>
    <xdr:sp macro="" textlink="">
      <xdr:nvSpPr>
        <xdr:cNvPr id="608" name="Text Box 9" hidden="1"/>
        <xdr:cNvSpPr txBox="1">
          <a:spLocks noChangeArrowheads="1"/>
        </xdr:cNvSpPr>
      </xdr:nvSpPr>
      <xdr:spPr bwMode="auto">
        <a:xfrm rot="10496791" flipH="1">
          <a:off x="7162987" y="2266943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91</xdr:row>
      <xdr:rowOff>180907</xdr:rowOff>
    </xdr:from>
    <xdr:to>
      <xdr:col>35</xdr:col>
      <xdr:colOff>58940</xdr:colOff>
      <xdr:row>92</xdr:row>
      <xdr:rowOff>1944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 rot="10496791" flipH="1">
          <a:off x="7848787" y="22678957"/>
          <a:ext cx="287353" cy="30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91</xdr:row>
      <xdr:rowOff>180907</xdr:rowOff>
    </xdr:from>
    <xdr:to>
      <xdr:col>35</xdr:col>
      <xdr:colOff>58940</xdr:colOff>
      <xdr:row>92</xdr:row>
      <xdr:rowOff>1944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 rot="10496791" flipH="1">
          <a:off x="7848787" y="22678957"/>
          <a:ext cx="287353" cy="30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91</xdr:row>
      <xdr:rowOff>180907</xdr:rowOff>
    </xdr:from>
    <xdr:to>
      <xdr:col>32</xdr:col>
      <xdr:colOff>68369</xdr:colOff>
      <xdr:row>92</xdr:row>
      <xdr:rowOff>1944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 rot="10496791" flipH="1">
          <a:off x="7162987" y="22678957"/>
          <a:ext cx="296782" cy="30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96</xdr:row>
      <xdr:rowOff>28575</xdr:rowOff>
    </xdr:from>
    <xdr:to>
      <xdr:col>46</xdr:col>
      <xdr:colOff>133350</xdr:colOff>
      <xdr:row>96</xdr:row>
      <xdr:rowOff>28575</xdr:rowOff>
    </xdr:to>
    <xdr:sp macro="" textlink="">
      <xdr:nvSpPr>
        <xdr:cNvPr id="612" name="Text Box 9"/>
        <xdr:cNvSpPr txBox="1">
          <a:spLocks noChangeArrowheads="1"/>
        </xdr:cNvSpPr>
      </xdr:nvSpPr>
      <xdr:spPr bwMode="auto">
        <a:xfrm>
          <a:off x="5457825" y="23574375"/>
          <a:ext cx="526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96</xdr:row>
      <xdr:rowOff>58600</xdr:rowOff>
    </xdr:from>
    <xdr:to>
      <xdr:col>39</xdr:col>
      <xdr:colOff>75375</xdr:colOff>
      <xdr:row>96</xdr:row>
      <xdr:rowOff>58600</xdr:rowOff>
    </xdr:to>
    <xdr:sp macro="" textlink="">
      <xdr:nvSpPr>
        <xdr:cNvPr id="613" name="Text Box 9">
          <a:extLst/>
        </xdr:cNvPr>
        <xdr:cNvSpPr txBox="1">
          <a:spLocks noChangeArrowheads="1"/>
        </xdr:cNvSpPr>
      </xdr:nvSpPr>
      <xdr:spPr bwMode="auto">
        <a:xfrm>
          <a:off x="5105400" y="23604400"/>
          <a:ext cx="39615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8904</xdr:rowOff>
    </xdr:from>
    <xdr:to>
      <xdr:col>55</xdr:col>
      <xdr:colOff>10407</xdr:colOff>
      <xdr:row>96</xdr:row>
      <xdr:rowOff>8904</xdr:rowOff>
    </xdr:to>
    <xdr:sp macro="" textlink="">
      <xdr:nvSpPr>
        <xdr:cNvPr id="614" name="Text Box 9">
          <a:extLst/>
        </xdr:cNvPr>
        <xdr:cNvSpPr txBox="1">
          <a:spLocks noChangeArrowheads="1"/>
        </xdr:cNvSpPr>
      </xdr:nvSpPr>
      <xdr:spPr bwMode="auto">
        <a:xfrm>
          <a:off x="8993281" y="23554704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295</xdr:rowOff>
    </xdr:from>
    <xdr:to>
      <xdr:col>55</xdr:col>
      <xdr:colOff>10407</xdr:colOff>
      <xdr:row>96</xdr:row>
      <xdr:rowOff>295</xdr:rowOff>
    </xdr:to>
    <xdr:sp macro="" textlink="">
      <xdr:nvSpPr>
        <xdr:cNvPr id="615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295</xdr:rowOff>
    </xdr:from>
    <xdr:to>
      <xdr:col>55</xdr:col>
      <xdr:colOff>10407</xdr:colOff>
      <xdr:row>96</xdr:row>
      <xdr:rowOff>295</xdr:rowOff>
    </xdr:to>
    <xdr:sp macro="" textlink="">
      <xdr:nvSpPr>
        <xdr:cNvPr id="616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454</xdr:rowOff>
    </xdr:from>
    <xdr:to>
      <xdr:col>55</xdr:col>
      <xdr:colOff>10407</xdr:colOff>
      <xdr:row>96</xdr:row>
      <xdr:rowOff>454</xdr:rowOff>
    </xdr:to>
    <xdr:sp macro="" textlink="">
      <xdr:nvSpPr>
        <xdr:cNvPr id="617" name="Text Box 9">
          <a:extLst/>
        </xdr:cNvPr>
        <xdr:cNvSpPr txBox="1">
          <a:spLocks noChangeArrowheads="1"/>
        </xdr:cNvSpPr>
      </xdr:nvSpPr>
      <xdr:spPr bwMode="auto">
        <a:xfrm>
          <a:off x="8993281" y="23546254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96</xdr:row>
      <xdr:rowOff>454</xdr:rowOff>
    </xdr:from>
    <xdr:to>
      <xdr:col>53</xdr:col>
      <xdr:colOff>151420</xdr:colOff>
      <xdr:row>96</xdr:row>
      <xdr:rowOff>454</xdr:rowOff>
    </xdr:to>
    <xdr:sp macro="" textlink="">
      <xdr:nvSpPr>
        <xdr:cNvPr id="618" name="Text Box 9">
          <a:extLst/>
        </xdr:cNvPr>
        <xdr:cNvSpPr txBox="1">
          <a:spLocks noChangeArrowheads="1"/>
        </xdr:cNvSpPr>
      </xdr:nvSpPr>
      <xdr:spPr bwMode="auto">
        <a:xfrm>
          <a:off x="8769163" y="23546254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8904</xdr:rowOff>
    </xdr:from>
    <xdr:to>
      <xdr:col>55</xdr:col>
      <xdr:colOff>10417</xdr:colOff>
      <xdr:row>96</xdr:row>
      <xdr:rowOff>8904</xdr:rowOff>
    </xdr:to>
    <xdr:sp macro="" textlink="">
      <xdr:nvSpPr>
        <xdr:cNvPr id="619" name="Text Box 9">
          <a:extLst/>
        </xdr:cNvPr>
        <xdr:cNvSpPr txBox="1">
          <a:spLocks noChangeArrowheads="1"/>
        </xdr:cNvSpPr>
      </xdr:nvSpPr>
      <xdr:spPr bwMode="auto">
        <a:xfrm>
          <a:off x="8307481" y="23554704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295</xdr:rowOff>
    </xdr:from>
    <xdr:to>
      <xdr:col>55</xdr:col>
      <xdr:colOff>10417</xdr:colOff>
      <xdr:row>96</xdr:row>
      <xdr:rowOff>295</xdr:rowOff>
    </xdr:to>
    <xdr:sp macro="" textlink="">
      <xdr:nvSpPr>
        <xdr:cNvPr id="620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295</xdr:rowOff>
    </xdr:from>
    <xdr:to>
      <xdr:col>55</xdr:col>
      <xdr:colOff>10417</xdr:colOff>
      <xdr:row>96</xdr:row>
      <xdr:rowOff>295</xdr:rowOff>
    </xdr:to>
    <xdr:sp macro="" textlink="">
      <xdr:nvSpPr>
        <xdr:cNvPr id="621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454</xdr:rowOff>
    </xdr:from>
    <xdr:to>
      <xdr:col>55</xdr:col>
      <xdr:colOff>10417</xdr:colOff>
      <xdr:row>96</xdr:row>
      <xdr:rowOff>454</xdr:rowOff>
    </xdr:to>
    <xdr:sp macro="" textlink="">
      <xdr:nvSpPr>
        <xdr:cNvPr id="622" name="Text Box 9">
          <a:extLst/>
        </xdr:cNvPr>
        <xdr:cNvSpPr txBox="1">
          <a:spLocks noChangeArrowheads="1"/>
        </xdr:cNvSpPr>
      </xdr:nvSpPr>
      <xdr:spPr bwMode="auto">
        <a:xfrm>
          <a:off x="8307481" y="23546254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96</xdr:row>
      <xdr:rowOff>454</xdr:rowOff>
    </xdr:from>
    <xdr:to>
      <xdr:col>53</xdr:col>
      <xdr:colOff>151420</xdr:colOff>
      <xdr:row>96</xdr:row>
      <xdr:rowOff>454</xdr:rowOff>
    </xdr:to>
    <xdr:sp macro="" textlink="">
      <xdr:nvSpPr>
        <xdr:cNvPr id="623" name="Text Box 9">
          <a:extLst/>
        </xdr:cNvPr>
        <xdr:cNvSpPr txBox="1">
          <a:spLocks noChangeArrowheads="1"/>
        </xdr:cNvSpPr>
      </xdr:nvSpPr>
      <xdr:spPr bwMode="auto">
        <a:xfrm>
          <a:off x="8083363" y="23546254"/>
          <a:ext cx="42600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8904</xdr:rowOff>
    </xdr:from>
    <xdr:to>
      <xdr:col>55</xdr:col>
      <xdr:colOff>10407</xdr:colOff>
      <xdr:row>96</xdr:row>
      <xdr:rowOff>8904</xdr:rowOff>
    </xdr:to>
    <xdr:sp macro="" textlink="">
      <xdr:nvSpPr>
        <xdr:cNvPr id="624" name="Text Box 9">
          <a:extLst/>
        </xdr:cNvPr>
        <xdr:cNvSpPr txBox="1">
          <a:spLocks noChangeArrowheads="1"/>
        </xdr:cNvSpPr>
      </xdr:nvSpPr>
      <xdr:spPr bwMode="auto">
        <a:xfrm>
          <a:off x="8993281" y="23554704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295</xdr:rowOff>
    </xdr:from>
    <xdr:to>
      <xdr:col>55</xdr:col>
      <xdr:colOff>10407</xdr:colOff>
      <xdr:row>96</xdr:row>
      <xdr:rowOff>295</xdr:rowOff>
    </xdr:to>
    <xdr:sp macro="" textlink="">
      <xdr:nvSpPr>
        <xdr:cNvPr id="625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295</xdr:rowOff>
    </xdr:from>
    <xdr:to>
      <xdr:col>55</xdr:col>
      <xdr:colOff>10407</xdr:colOff>
      <xdr:row>96</xdr:row>
      <xdr:rowOff>295</xdr:rowOff>
    </xdr:to>
    <xdr:sp macro="" textlink="">
      <xdr:nvSpPr>
        <xdr:cNvPr id="626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8904</xdr:rowOff>
    </xdr:from>
    <xdr:to>
      <xdr:col>55</xdr:col>
      <xdr:colOff>10417</xdr:colOff>
      <xdr:row>96</xdr:row>
      <xdr:rowOff>8904</xdr:rowOff>
    </xdr:to>
    <xdr:sp macro="" textlink="">
      <xdr:nvSpPr>
        <xdr:cNvPr id="627" name="Text Box 9">
          <a:extLst/>
        </xdr:cNvPr>
        <xdr:cNvSpPr txBox="1">
          <a:spLocks noChangeArrowheads="1"/>
        </xdr:cNvSpPr>
      </xdr:nvSpPr>
      <xdr:spPr bwMode="auto">
        <a:xfrm>
          <a:off x="8307481" y="23554704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295</xdr:rowOff>
    </xdr:from>
    <xdr:to>
      <xdr:col>55</xdr:col>
      <xdr:colOff>10417</xdr:colOff>
      <xdr:row>96</xdr:row>
      <xdr:rowOff>295</xdr:rowOff>
    </xdr:to>
    <xdr:sp macro="" textlink="">
      <xdr:nvSpPr>
        <xdr:cNvPr id="628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295</xdr:rowOff>
    </xdr:from>
    <xdr:to>
      <xdr:col>55</xdr:col>
      <xdr:colOff>10417</xdr:colOff>
      <xdr:row>96</xdr:row>
      <xdr:rowOff>295</xdr:rowOff>
    </xdr:to>
    <xdr:sp macro="" textlink="">
      <xdr:nvSpPr>
        <xdr:cNvPr id="629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96</xdr:row>
      <xdr:rowOff>0</xdr:rowOff>
    </xdr:from>
    <xdr:to>
      <xdr:col>55</xdr:col>
      <xdr:colOff>9525</xdr:colOff>
      <xdr:row>96</xdr:row>
      <xdr:rowOff>0</xdr:rowOff>
    </xdr:to>
    <xdr:sp macro="" textlink="">
      <xdr:nvSpPr>
        <xdr:cNvPr id="630" name="Text Box 9"/>
        <xdr:cNvSpPr txBox="1">
          <a:spLocks noChangeArrowheads="1"/>
        </xdr:cNvSpPr>
      </xdr:nvSpPr>
      <xdr:spPr bwMode="auto">
        <a:xfrm>
          <a:off x="8305800" y="23545800"/>
          <a:ext cx="435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31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32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33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34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35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36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37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38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39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40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41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42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43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44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45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46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47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48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49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50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51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52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53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54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55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56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57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58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59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60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61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62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63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64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65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66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67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68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69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70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71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72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73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74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75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76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77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78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79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80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81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82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83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84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85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86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87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88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89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90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91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92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93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94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695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696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697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698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699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700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701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702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703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704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705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706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707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454</xdr:rowOff>
    </xdr:from>
    <xdr:to>
      <xdr:col>49</xdr:col>
      <xdr:colOff>151420</xdr:colOff>
      <xdr:row>96</xdr:row>
      <xdr:rowOff>454</xdr:rowOff>
    </xdr:to>
    <xdr:sp macro="" textlink="">
      <xdr:nvSpPr>
        <xdr:cNvPr id="708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709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8904</xdr:rowOff>
    </xdr:from>
    <xdr:to>
      <xdr:col>51</xdr:col>
      <xdr:colOff>9115</xdr:colOff>
      <xdr:row>96</xdr:row>
      <xdr:rowOff>8904</xdr:rowOff>
    </xdr:to>
    <xdr:sp macro="" textlink="">
      <xdr:nvSpPr>
        <xdr:cNvPr id="710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711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295</xdr:rowOff>
    </xdr:from>
    <xdr:to>
      <xdr:col>51</xdr:col>
      <xdr:colOff>9115</xdr:colOff>
      <xdr:row>96</xdr:row>
      <xdr:rowOff>295</xdr:rowOff>
    </xdr:to>
    <xdr:sp macro="" textlink="">
      <xdr:nvSpPr>
        <xdr:cNvPr id="712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454</xdr:rowOff>
    </xdr:from>
    <xdr:to>
      <xdr:col>51</xdr:col>
      <xdr:colOff>9115</xdr:colOff>
      <xdr:row>96</xdr:row>
      <xdr:rowOff>454</xdr:rowOff>
    </xdr:to>
    <xdr:sp macro="" textlink="">
      <xdr:nvSpPr>
        <xdr:cNvPr id="713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184848</xdr:rowOff>
    </xdr:from>
    <xdr:to>
      <xdr:col>51</xdr:col>
      <xdr:colOff>9115</xdr:colOff>
      <xdr:row>96</xdr:row>
      <xdr:rowOff>184848</xdr:rowOff>
    </xdr:to>
    <xdr:sp macro="" textlink="">
      <xdr:nvSpPr>
        <xdr:cNvPr id="714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184848</xdr:rowOff>
    </xdr:from>
    <xdr:to>
      <xdr:col>51</xdr:col>
      <xdr:colOff>9115</xdr:colOff>
      <xdr:row>96</xdr:row>
      <xdr:rowOff>184848</xdr:rowOff>
    </xdr:to>
    <xdr:sp macro="" textlink="">
      <xdr:nvSpPr>
        <xdr:cNvPr id="715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716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184848</xdr:rowOff>
    </xdr:from>
    <xdr:to>
      <xdr:col>51</xdr:col>
      <xdr:colOff>9115</xdr:colOff>
      <xdr:row>96</xdr:row>
      <xdr:rowOff>184848</xdr:rowOff>
    </xdr:to>
    <xdr:sp macro="" textlink="">
      <xdr:nvSpPr>
        <xdr:cNvPr id="717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184848</xdr:rowOff>
    </xdr:from>
    <xdr:to>
      <xdr:col>51</xdr:col>
      <xdr:colOff>9115</xdr:colOff>
      <xdr:row>96</xdr:row>
      <xdr:rowOff>184848</xdr:rowOff>
    </xdr:to>
    <xdr:sp macro="" textlink="">
      <xdr:nvSpPr>
        <xdr:cNvPr id="718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184604</xdr:rowOff>
    </xdr:from>
    <xdr:to>
      <xdr:col>51</xdr:col>
      <xdr:colOff>9115</xdr:colOff>
      <xdr:row>96</xdr:row>
      <xdr:rowOff>184604</xdr:rowOff>
    </xdr:to>
    <xdr:sp macro="" textlink="">
      <xdr:nvSpPr>
        <xdr:cNvPr id="719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184848</xdr:rowOff>
    </xdr:from>
    <xdr:to>
      <xdr:col>54</xdr:col>
      <xdr:colOff>14484</xdr:colOff>
      <xdr:row>96</xdr:row>
      <xdr:rowOff>184848</xdr:rowOff>
    </xdr:to>
    <xdr:sp macro="" textlink="">
      <xdr:nvSpPr>
        <xdr:cNvPr id="720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184848</xdr:rowOff>
    </xdr:from>
    <xdr:to>
      <xdr:col>54</xdr:col>
      <xdr:colOff>14484</xdr:colOff>
      <xdr:row>96</xdr:row>
      <xdr:rowOff>184848</xdr:rowOff>
    </xdr:to>
    <xdr:sp macro="" textlink="">
      <xdr:nvSpPr>
        <xdr:cNvPr id="721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184604</xdr:rowOff>
    </xdr:from>
    <xdr:to>
      <xdr:col>54</xdr:col>
      <xdr:colOff>14484</xdr:colOff>
      <xdr:row>96</xdr:row>
      <xdr:rowOff>184604</xdr:rowOff>
    </xdr:to>
    <xdr:sp macro="" textlink="">
      <xdr:nvSpPr>
        <xdr:cNvPr id="722" name="Text Box 9">
          <a:extLst/>
        </xdr:cNvPr>
        <xdr:cNvSpPr txBox="1">
          <a:spLocks noChangeArrowheads="1"/>
        </xdr:cNvSpPr>
      </xdr:nvSpPr>
      <xdr:spPr bwMode="auto">
        <a:xfrm>
          <a:off x="8536081" y="23730404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184848</xdr:rowOff>
    </xdr:from>
    <xdr:to>
      <xdr:col>54</xdr:col>
      <xdr:colOff>14484</xdr:colOff>
      <xdr:row>96</xdr:row>
      <xdr:rowOff>184848</xdr:rowOff>
    </xdr:to>
    <xdr:sp macro="" textlink="">
      <xdr:nvSpPr>
        <xdr:cNvPr id="723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184848</xdr:rowOff>
    </xdr:from>
    <xdr:to>
      <xdr:col>54</xdr:col>
      <xdr:colOff>14484</xdr:colOff>
      <xdr:row>96</xdr:row>
      <xdr:rowOff>184848</xdr:rowOff>
    </xdr:to>
    <xdr:sp macro="" textlink="">
      <xdr:nvSpPr>
        <xdr:cNvPr id="724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184604</xdr:rowOff>
    </xdr:from>
    <xdr:to>
      <xdr:col>54</xdr:col>
      <xdr:colOff>14484</xdr:colOff>
      <xdr:row>96</xdr:row>
      <xdr:rowOff>184604</xdr:rowOff>
    </xdr:to>
    <xdr:sp macro="" textlink="">
      <xdr:nvSpPr>
        <xdr:cNvPr id="725" name="Text Box 9">
          <a:extLst/>
        </xdr:cNvPr>
        <xdr:cNvSpPr txBox="1">
          <a:spLocks noChangeArrowheads="1"/>
        </xdr:cNvSpPr>
      </xdr:nvSpPr>
      <xdr:spPr bwMode="auto">
        <a:xfrm>
          <a:off x="8536081" y="23730404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184848</xdr:rowOff>
    </xdr:from>
    <xdr:to>
      <xdr:col>20</xdr:col>
      <xdr:colOff>9115</xdr:colOff>
      <xdr:row>96</xdr:row>
      <xdr:rowOff>184848</xdr:rowOff>
    </xdr:to>
    <xdr:sp macro="" textlink="">
      <xdr:nvSpPr>
        <xdr:cNvPr id="726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184848</xdr:rowOff>
    </xdr:from>
    <xdr:to>
      <xdr:col>20</xdr:col>
      <xdr:colOff>9115</xdr:colOff>
      <xdr:row>96</xdr:row>
      <xdr:rowOff>184848</xdr:rowOff>
    </xdr:to>
    <xdr:sp macro="" textlink="">
      <xdr:nvSpPr>
        <xdr:cNvPr id="727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184604</xdr:rowOff>
    </xdr:from>
    <xdr:to>
      <xdr:col>20</xdr:col>
      <xdr:colOff>9115</xdr:colOff>
      <xdr:row>96</xdr:row>
      <xdr:rowOff>184604</xdr:rowOff>
    </xdr:to>
    <xdr:sp macro="" textlink="">
      <xdr:nvSpPr>
        <xdr:cNvPr id="728" name="Text Box 9">
          <a:extLst/>
        </xdr:cNvPr>
        <xdr:cNvSpPr txBox="1">
          <a:spLocks noChangeArrowheads="1"/>
        </xdr:cNvSpPr>
      </xdr:nvSpPr>
      <xdr:spPr bwMode="auto">
        <a:xfrm>
          <a:off x="763681" y="23730404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184848</xdr:rowOff>
    </xdr:from>
    <xdr:to>
      <xdr:col>20</xdr:col>
      <xdr:colOff>9115</xdr:colOff>
      <xdr:row>96</xdr:row>
      <xdr:rowOff>184848</xdr:rowOff>
    </xdr:to>
    <xdr:sp macro="" textlink="">
      <xdr:nvSpPr>
        <xdr:cNvPr id="729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184848</xdr:rowOff>
    </xdr:from>
    <xdr:to>
      <xdr:col>20</xdr:col>
      <xdr:colOff>9115</xdr:colOff>
      <xdr:row>96</xdr:row>
      <xdr:rowOff>184848</xdr:rowOff>
    </xdr:to>
    <xdr:sp macro="" textlink="">
      <xdr:nvSpPr>
        <xdr:cNvPr id="730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184604</xdr:rowOff>
    </xdr:from>
    <xdr:to>
      <xdr:col>20</xdr:col>
      <xdr:colOff>9115</xdr:colOff>
      <xdr:row>96</xdr:row>
      <xdr:rowOff>184604</xdr:rowOff>
    </xdr:to>
    <xdr:sp macro="" textlink="">
      <xdr:nvSpPr>
        <xdr:cNvPr id="731" name="Text Box 9">
          <a:extLst/>
        </xdr:cNvPr>
        <xdr:cNvSpPr txBox="1">
          <a:spLocks noChangeArrowheads="1"/>
        </xdr:cNvSpPr>
      </xdr:nvSpPr>
      <xdr:spPr bwMode="auto">
        <a:xfrm>
          <a:off x="763681" y="23730404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96</xdr:row>
      <xdr:rowOff>184848</xdr:rowOff>
    </xdr:from>
    <xdr:to>
      <xdr:col>58</xdr:col>
      <xdr:colOff>9115</xdr:colOff>
      <xdr:row>96</xdr:row>
      <xdr:rowOff>184848</xdr:rowOff>
    </xdr:to>
    <xdr:sp macro="" textlink="">
      <xdr:nvSpPr>
        <xdr:cNvPr id="732" name="Text Box 9">
          <a:extLst/>
        </xdr:cNvPr>
        <xdr:cNvSpPr txBox="1">
          <a:spLocks noChangeArrowheads="1"/>
        </xdr:cNvSpPr>
      </xdr:nvSpPr>
      <xdr:spPr bwMode="auto">
        <a:xfrm>
          <a:off x="94504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96</xdr:row>
      <xdr:rowOff>184848</xdr:rowOff>
    </xdr:from>
    <xdr:to>
      <xdr:col>58</xdr:col>
      <xdr:colOff>9115</xdr:colOff>
      <xdr:row>96</xdr:row>
      <xdr:rowOff>184848</xdr:rowOff>
    </xdr:to>
    <xdr:sp macro="" textlink="">
      <xdr:nvSpPr>
        <xdr:cNvPr id="733" name="Text Box 9">
          <a:extLst/>
        </xdr:cNvPr>
        <xdr:cNvSpPr txBox="1">
          <a:spLocks noChangeArrowheads="1"/>
        </xdr:cNvSpPr>
      </xdr:nvSpPr>
      <xdr:spPr bwMode="auto">
        <a:xfrm>
          <a:off x="94504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91</xdr:row>
      <xdr:rowOff>174103</xdr:rowOff>
    </xdr:from>
    <xdr:to>
      <xdr:col>36</xdr:col>
      <xdr:colOff>68369</xdr:colOff>
      <xdr:row>92</xdr:row>
      <xdr:rowOff>0</xdr:rowOff>
    </xdr:to>
    <xdr:sp macro="" textlink="">
      <xdr:nvSpPr>
        <xdr:cNvPr id="734" name="Text Box 9">
          <a:extLst/>
        </xdr:cNvPr>
        <xdr:cNvSpPr txBox="1">
          <a:spLocks noChangeArrowheads="1"/>
        </xdr:cNvSpPr>
      </xdr:nvSpPr>
      <xdr:spPr bwMode="auto">
        <a:xfrm rot="10496791" flipH="1">
          <a:off x="8077387" y="22672153"/>
          <a:ext cx="296782" cy="3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91</xdr:row>
      <xdr:rowOff>174103</xdr:rowOff>
    </xdr:from>
    <xdr:to>
      <xdr:col>36</xdr:col>
      <xdr:colOff>68369</xdr:colOff>
      <xdr:row>92</xdr:row>
      <xdr:rowOff>0</xdr:rowOff>
    </xdr:to>
    <xdr:sp macro="" textlink="">
      <xdr:nvSpPr>
        <xdr:cNvPr id="735" name="Text Box 9">
          <a:extLst/>
        </xdr:cNvPr>
        <xdr:cNvSpPr txBox="1">
          <a:spLocks noChangeArrowheads="1"/>
        </xdr:cNvSpPr>
      </xdr:nvSpPr>
      <xdr:spPr bwMode="auto">
        <a:xfrm rot="10496791" flipH="1">
          <a:off x="8077387" y="22672153"/>
          <a:ext cx="296782" cy="3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96</xdr:row>
      <xdr:rowOff>28575</xdr:rowOff>
    </xdr:from>
    <xdr:to>
      <xdr:col>45</xdr:col>
      <xdr:colOff>133350</xdr:colOff>
      <xdr:row>96</xdr:row>
      <xdr:rowOff>28575</xdr:rowOff>
    </xdr:to>
    <xdr:sp macro="" textlink="">
      <xdr:nvSpPr>
        <xdr:cNvPr id="736" name="Text Box 9"/>
        <xdr:cNvSpPr txBox="1">
          <a:spLocks noChangeArrowheads="1"/>
        </xdr:cNvSpPr>
      </xdr:nvSpPr>
      <xdr:spPr bwMode="auto">
        <a:xfrm>
          <a:off x="5229225" y="23574375"/>
          <a:ext cx="526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96</xdr:row>
      <xdr:rowOff>61321</xdr:rowOff>
    </xdr:from>
    <xdr:to>
      <xdr:col>38</xdr:col>
      <xdr:colOff>75375</xdr:colOff>
      <xdr:row>96</xdr:row>
      <xdr:rowOff>61321</xdr:rowOff>
    </xdr:to>
    <xdr:sp macro="" textlink="">
      <xdr:nvSpPr>
        <xdr:cNvPr id="737" name="Text Box 9">
          <a:extLst/>
        </xdr:cNvPr>
        <xdr:cNvSpPr txBox="1">
          <a:spLocks noChangeArrowheads="1"/>
        </xdr:cNvSpPr>
      </xdr:nvSpPr>
      <xdr:spPr bwMode="auto">
        <a:xfrm>
          <a:off x="4876800" y="23607121"/>
          <a:ext cx="39615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96</xdr:row>
      <xdr:rowOff>11625</xdr:rowOff>
    </xdr:from>
    <xdr:to>
      <xdr:col>54</xdr:col>
      <xdr:colOff>9115</xdr:colOff>
      <xdr:row>96</xdr:row>
      <xdr:rowOff>11625</xdr:rowOff>
    </xdr:to>
    <xdr:sp macro="" textlink="">
      <xdr:nvSpPr>
        <xdr:cNvPr id="738" name="Text Box 9">
          <a:extLst/>
        </xdr:cNvPr>
        <xdr:cNvSpPr txBox="1">
          <a:spLocks noChangeArrowheads="1"/>
        </xdr:cNvSpPr>
      </xdr:nvSpPr>
      <xdr:spPr bwMode="auto">
        <a:xfrm>
          <a:off x="87646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96</xdr:row>
      <xdr:rowOff>3016</xdr:rowOff>
    </xdr:from>
    <xdr:to>
      <xdr:col>54</xdr:col>
      <xdr:colOff>9115</xdr:colOff>
      <xdr:row>96</xdr:row>
      <xdr:rowOff>3016</xdr:rowOff>
    </xdr:to>
    <xdr:sp macro="" textlink="">
      <xdr:nvSpPr>
        <xdr:cNvPr id="739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96</xdr:row>
      <xdr:rowOff>3016</xdr:rowOff>
    </xdr:from>
    <xdr:to>
      <xdr:col>54</xdr:col>
      <xdr:colOff>9115</xdr:colOff>
      <xdr:row>96</xdr:row>
      <xdr:rowOff>3016</xdr:rowOff>
    </xdr:to>
    <xdr:sp macro="" textlink="">
      <xdr:nvSpPr>
        <xdr:cNvPr id="740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96</xdr:row>
      <xdr:rowOff>3175</xdr:rowOff>
    </xdr:from>
    <xdr:to>
      <xdr:col>54</xdr:col>
      <xdr:colOff>9115</xdr:colOff>
      <xdr:row>96</xdr:row>
      <xdr:rowOff>3175</xdr:rowOff>
    </xdr:to>
    <xdr:sp macro="" textlink="">
      <xdr:nvSpPr>
        <xdr:cNvPr id="741" name="Text Box 9">
          <a:extLst/>
        </xdr:cNvPr>
        <xdr:cNvSpPr txBox="1">
          <a:spLocks noChangeArrowheads="1"/>
        </xdr:cNvSpPr>
      </xdr:nvSpPr>
      <xdr:spPr bwMode="auto">
        <a:xfrm>
          <a:off x="8764681" y="2354897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96</xdr:row>
      <xdr:rowOff>3175</xdr:rowOff>
    </xdr:from>
    <xdr:to>
      <xdr:col>52</xdr:col>
      <xdr:colOff>151420</xdr:colOff>
      <xdr:row>96</xdr:row>
      <xdr:rowOff>3175</xdr:rowOff>
    </xdr:to>
    <xdr:sp macro="" textlink="">
      <xdr:nvSpPr>
        <xdr:cNvPr id="742" name="Text Box 9">
          <a:extLst/>
        </xdr:cNvPr>
        <xdr:cNvSpPr txBox="1">
          <a:spLocks noChangeArrowheads="1"/>
        </xdr:cNvSpPr>
      </xdr:nvSpPr>
      <xdr:spPr bwMode="auto">
        <a:xfrm>
          <a:off x="8540563" y="23548975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96</xdr:row>
      <xdr:rowOff>11625</xdr:rowOff>
    </xdr:from>
    <xdr:to>
      <xdr:col>54</xdr:col>
      <xdr:colOff>9115</xdr:colOff>
      <xdr:row>96</xdr:row>
      <xdr:rowOff>11625</xdr:rowOff>
    </xdr:to>
    <xdr:sp macro="" textlink="">
      <xdr:nvSpPr>
        <xdr:cNvPr id="743" name="Text Box 9">
          <a:extLst/>
        </xdr:cNvPr>
        <xdr:cNvSpPr txBox="1">
          <a:spLocks noChangeArrowheads="1"/>
        </xdr:cNvSpPr>
      </xdr:nvSpPr>
      <xdr:spPr bwMode="auto">
        <a:xfrm>
          <a:off x="80788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96</xdr:row>
      <xdr:rowOff>3016</xdr:rowOff>
    </xdr:from>
    <xdr:to>
      <xdr:col>54</xdr:col>
      <xdr:colOff>9115</xdr:colOff>
      <xdr:row>96</xdr:row>
      <xdr:rowOff>3016</xdr:rowOff>
    </xdr:to>
    <xdr:sp macro="" textlink="">
      <xdr:nvSpPr>
        <xdr:cNvPr id="744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96</xdr:row>
      <xdr:rowOff>3016</xdr:rowOff>
    </xdr:from>
    <xdr:to>
      <xdr:col>54</xdr:col>
      <xdr:colOff>9115</xdr:colOff>
      <xdr:row>96</xdr:row>
      <xdr:rowOff>3016</xdr:rowOff>
    </xdr:to>
    <xdr:sp macro="" textlink="">
      <xdr:nvSpPr>
        <xdr:cNvPr id="745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96</xdr:row>
      <xdr:rowOff>3175</xdr:rowOff>
    </xdr:from>
    <xdr:to>
      <xdr:col>54</xdr:col>
      <xdr:colOff>9115</xdr:colOff>
      <xdr:row>96</xdr:row>
      <xdr:rowOff>3175</xdr:rowOff>
    </xdr:to>
    <xdr:sp macro="" textlink="">
      <xdr:nvSpPr>
        <xdr:cNvPr id="746" name="Text Box 9">
          <a:extLst/>
        </xdr:cNvPr>
        <xdr:cNvSpPr txBox="1">
          <a:spLocks noChangeArrowheads="1"/>
        </xdr:cNvSpPr>
      </xdr:nvSpPr>
      <xdr:spPr bwMode="auto">
        <a:xfrm>
          <a:off x="8078881" y="2354897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96</xdr:row>
      <xdr:rowOff>3175</xdr:rowOff>
    </xdr:from>
    <xdr:to>
      <xdr:col>52</xdr:col>
      <xdr:colOff>151420</xdr:colOff>
      <xdr:row>96</xdr:row>
      <xdr:rowOff>3175</xdr:rowOff>
    </xdr:to>
    <xdr:sp macro="" textlink="">
      <xdr:nvSpPr>
        <xdr:cNvPr id="747" name="Text Box 9">
          <a:extLst/>
        </xdr:cNvPr>
        <xdr:cNvSpPr txBox="1">
          <a:spLocks noChangeArrowheads="1"/>
        </xdr:cNvSpPr>
      </xdr:nvSpPr>
      <xdr:spPr bwMode="auto">
        <a:xfrm>
          <a:off x="7854763" y="23548975"/>
          <a:ext cx="42600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96</xdr:row>
      <xdr:rowOff>11625</xdr:rowOff>
    </xdr:from>
    <xdr:to>
      <xdr:col>54</xdr:col>
      <xdr:colOff>9115</xdr:colOff>
      <xdr:row>96</xdr:row>
      <xdr:rowOff>11625</xdr:rowOff>
    </xdr:to>
    <xdr:sp macro="" textlink="">
      <xdr:nvSpPr>
        <xdr:cNvPr id="748" name="Text Box 9">
          <a:extLst/>
        </xdr:cNvPr>
        <xdr:cNvSpPr txBox="1">
          <a:spLocks noChangeArrowheads="1"/>
        </xdr:cNvSpPr>
      </xdr:nvSpPr>
      <xdr:spPr bwMode="auto">
        <a:xfrm>
          <a:off x="87646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96</xdr:row>
      <xdr:rowOff>3016</xdr:rowOff>
    </xdr:from>
    <xdr:to>
      <xdr:col>54</xdr:col>
      <xdr:colOff>9115</xdr:colOff>
      <xdr:row>96</xdr:row>
      <xdr:rowOff>3016</xdr:rowOff>
    </xdr:to>
    <xdr:sp macro="" textlink="">
      <xdr:nvSpPr>
        <xdr:cNvPr id="749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96</xdr:row>
      <xdr:rowOff>3016</xdr:rowOff>
    </xdr:from>
    <xdr:to>
      <xdr:col>54</xdr:col>
      <xdr:colOff>9115</xdr:colOff>
      <xdr:row>96</xdr:row>
      <xdr:rowOff>3016</xdr:rowOff>
    </xdr:to>
    <xdr:sp macro="" textlink="">
      <xdr:nvSpPr>
        <xdr:cNvPr id="750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96</xdr:row>
      <xdr:rowOff>11625</xdr:rowOff>
    </xdr:from>
    <xdr:to>
      <xdr:col>54</xdr:col>
      <xdr:colOff>9115</xdr:colOff>
      <xdr:row>96</xdr:row>
      <xdr:rowOff>11625</xdr:rowOff>
    </xdr:to>
    <xdr:sp macro="" textlink="">
      <xdr:nvSpPr>
        <xdr:cNvPr id="751" name="Text Box 9">
          <a:extLst/>
        </xdr:cNvPr>
        <xdr:cNvSpPr txBox="1">
          <a:spLocks noChangeArrowheads="1"/>
        </xdr:cNvSpPr>
      </xdr:nvSpPr>
      <xdr:spPr bwMode="auto">
        <a:xfrm>
          <a:off x="80788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96</xdr:row>
      <xdr:rowOff>3016</xdr:rowOff>
    </xdr:from>
    <xdr:to>
      <xdr:col>54</xdr:col>
      <xdr:colOff>9115</xdr:colOff>
      <xdr:row>96</xdr:row>
      <xdr:rowOff>3016</xdr:rowOff>
    </xdr:to>
    <xdr:sp macro="" textlink="">
      <xdr:nvSpPr>
        <xdr:cNvPr id="752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96</xdr:row>
      <xdr:rowOff>3016</xdr:rowOff>
    </xdr:from>
    <xdr:to>
      <xdr:col>54</xdr:col>
      <xdr:colOff>9115</xdr:colOff>
      <xdr:row>96</xdr:row>
      <xdr:rowOff>3016</xdr:rowOff>
    </xdr:to>
    <xdr:sp macro="" textlink="">
      <xdr:nvSpPr>
        <xdr:cNvPr id="753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54</xdr:col>
      <xdr:colOff>9525</xdr:colOff>
      <xdr:row>96</xdr:row>
      <xdr:rowOff>0</xdr:rowOff>
    </xdr:to>
    <xdr:sp macro="" textlink="">
      <xdr:nvSpPr>
        <xdr:cNvPr id="754" name="Text Box 9"/>
        <xdr:cNvSpPr txBox="1">
          <a:spLocks noChangeArrowheads="1"/>
        </xdr:cNvSpPr>
      </xdr:nvSpPr>
      <xdr:spPr bwMode="auto">
        <a:xfrm>
          <a:off x="8077200" y="23545800"/>
          <a:ext cx="435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755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756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57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58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759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760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761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762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63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64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765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766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767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768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69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70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771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772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773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774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75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76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777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778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779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780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81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82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783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784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785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786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87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88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789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790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791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792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93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94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795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796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797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798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799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00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801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802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803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804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05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06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807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808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809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810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11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12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813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814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815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816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17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18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819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820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821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822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23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24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825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826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827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828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29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30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831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3175</xdr:rowOff>
    </xdr:from>
    <xdr:to>
      <xdr:col>48</xdr:col>
      <xdr:colOff>151420</xdr:colOff>
      <xdr:row>96</xdr:row>
      <xdr:rowOff>3175</xdr:rowOff>
    </xdr:to>
    <xdr:sp macro="" textlink="">
      <xdr:nvSpPr>
        <xdr:cNvPr id="832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833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11625</xdr:rowOff>
    </xdr:from>
    <xdr:to>
      <xdr:col>50</xdr:col>
      <xdr:colOff>9115</xdr:colOff>
      <xdr:row>96</xdr:row>
      <xdr:rowOff>11625</xdr:rowOff>
    </xdr:to>
    <xdr:sp macro="" textlink="">
      <xdr:nvSpPr>
        <xdr:cNvPr id="834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35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3016</xdr:rowOff>
    </xdr:from>
    <xdr:to>
      <xdr:col>50</xdr:col>
      <xdr:colOff>9115</xdr:colOff>
      <xdr:row>96</xdr:row>
      <xdr:rowOff>3016</xdr:rowOff>
    </xdr:to>
    <xdr:sp macro="" textlink="">
      <xdr:nvSpPr>
        <xdr:cNvPr id="836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837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187569</xdr:rowOff>
    </xdr:from>
    <xdr:to>
      <xdr:col>50</xdr:col>
      <xdr:colOff>9115</xdr:colOff>
      <xdr:row>96</xdr:row>
      <xdr:rowOff>187569</xdr:rowOff>
    </xdr:to>
    <xdr:sp macro="" textlink="">
      <xdr:nvSpPr>
        <xdr:cNvPr id="838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187569</xdr:rowOff>
    </xdr:from>
    <xdr:to>
      <xdr:col>50</xdr:col>
      <xdr:colOff>9115</xdr:colOff>
      <xdr:row>96</xdr:row>
      <xdr:rowOff>187569</xdr:rowOff>
    </xdr:to>
    <xdr:sp macro="" textlink="">
      <xdr:nvSpPr>
        <xdr:cNvPr id="839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840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187569</xdr:rowOff>
    </xdr:from>
    <xdr:to>
      <xdr:col>50</xdr:col>
      <xdr:colOff>9115</xdr:colOff>
      <xdr:row>96</xdr:row>
      <xdr:rowOff>187569</xdr:rowOff>
    </xdr:to>
    <xdr:sp macro="" textlink="">
      <xdr:nvSpPr>
        <xdr:cNvPr id="841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187569</xdr:rowOff>
    </xdr:from>
    <xdr:to>
      <xdr:col>50</xdr:col>
      <xdr:colOff>9115</xdr:colOff>
      <xdr:row>96</xdr:row>
      <xdr:rowOff>187569</xdr:rowOff>
    </xdr:to>
    <xdr:sp macro="" textlink="">
      <xdr:nvSpPr>
        <xdr:cNvPr id="842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96</xdr:row>
      <xdr:rowOff>187325</xdr:rowOff>
    </xdr:from>
    <xdr:to>
      <xdr:col>50</xdr:col>
      <xdr:colOff>9115</xdr:colOff>
      <xdr:row>96</xdr:row>
      <xdr:rowOff>187325</xdr:rowOff>
    </xdr:to>
    <xdr:sp macro="" textlink="">
      <xdr:nvSpPr>
        <xdr:cNvPr id="843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187569</xdr:rowOff>
    </xdr:from>
    <xdr:to>
      <xdr:col>53</xdr:col>
      <xdr:colOff>9115</xdr:colOff>
      <xdr:row>96</xdr:row>
      <xdr:rowOff>187569</xdr:rowOff>
    </xdr:to>
    <xdr:sp macro="" textlink="">
      <xdr:nvSpPr>
        <xdr:cNvPr id="844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187569</xdr:rowOff>
    </xdr:from>
    <xdr:to>
      <xdr:col>53</xdr:col>
      <xdr:colOff>9115</xdr:colOff>
      <xdr:row>96</xdr:row>
      <xdr:rowOff>187569</xdr:rowOff>
    </xdr:to>
    <xdr:sp macro="" textlink="">
      <xdr:nvSpPr>
        <xdr:cNvPr id="845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187325</xdr:rowOff>
    </xdr:from>
    <xdr:to>
      <xdr:col>53</xdr:col>
      <xdr:colOff>9115</xdr:colOff>
      <xdr:row>96</xdr:row>
      <xdr:rowOff>187325</xdr:rowOff>
    </xdr:to>
    <xdr:sp macro="" textlink="">
      <xdr:nvSpPr>
        <xdr:cNvPr id="846" name="Text Box 9">
          <a:extLst/>
        </xdr:cNvPr>
        <xdr:cNvSpPr txBox="1">
          <a:spLocks noChangeArrowheads="1"/>
        </xdr:cNvSpPr>
      </xdr:nvSpPr>
      <xdr:spPr bwMode="auto">
        <a:xfrm>
          <a:off x="83074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187569</xdr:rowOff>
    </xdr:from>
    <xdr:to>
      <xdr:col>53</xdr:col>
      <xdr:colOff>9115</xdr:colOff>
      <xdr:row>96</xdr:row>
      <xdr:rowOff>187569</xdr:rowOff>
    </xdr:to>
    <xdr:sp macro="" textlink="">
      <xdr:nvSpPr>
        <xdr:cNvPr id="847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187569</xdr:rowOff>
    </xdr:from>
    <xdr:to>
      <xdr:col>53</xdr:col>
      <xdr:colOff>9115</xdr:colOff>
      <xdr:row>96</xdr:row>
      <xdr:rowOff>187569</xdr:rowOff>
    </xdr:to>
    <xdr:sp macro="" textlink="">
      <xdr:nvSpPr>
        <xdr:cNvPr id="848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187325</xdr:rowOff>
    </xdr:from>
    <xdr:to>
      <xdr:col>53</xdr:col>
      <xdr:colOff>9115</xdr:colOff>
      <xdr:row>96</xdr:row>
      <xdr:rowOff>187325</xdr:rowOff>
    </xdr:to>
    <xdr:sp macro="" textlink="">
      <xdr:nvSpPr>
        <xdr:cNvPr id="849" name="Text Box 9">
          <a:extLst/>
        </xdr:cNvPr>
        <xdr:cNvSpPr txBox="1">
          <a:spLocks noChangeArrowheads="1"/>
        </xdr:cNvSpPr>
      </xdr:nvSpPr>
      <xdr:spPr bwMode="auto">
        <a:xfrm>
          <a:off x="83074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96</xdr:row>
      <xdr:rowOff>187569</xdr:rowOff>
    </xdr:from>
    <xdr:to>
      <xdr:col>19</xdr:col>
      <xdr:colOff>9115</xdr:colOff>
      <xdr:row>96</xdr:row>
      <xdr:rowOff>187569</xdr:rowOff>
    </xdr:to>
    <xdr:sp macro="" textlink="">
      <xdr:nvSpPr>
        <xdr:cNvPr id="850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96</xdr:row>
      <xdr:rowOff>187569</xdr:rowOff>
    </xdr:from>
    <xdr:to>
      <xdr:col>19</xdr:col>
      <xdr:colOff>9115</xdr:colOff>
      <xdr:row>96</xdr:row>
      <xdr:rowOff>187569</xdr:rowOff>
    </xdr:to>
    <xdr:sp macro="" textlink="">
      <xdr:nvSpPr>
        <xdr:cNvPr id="851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96</xdr:row>
      <xdr:rowOff>187325</xdr:rowOff>
    </xdr:from>
    <xdr:to>
      <xdr:col>19</xdr:col>
      <xdr:colOff>9115</xdr:colOff>
      <xdr:row>96</xdr:row>
      <xdr:rowOff>187325</xdr:rowOff>
    </xdr:to>
    <xdr:sp macro="" textlink="">
      <xdr:nvSpPr>
        <xdr:cNvPr id="852" name="Text Box 9">
          <a:extLst/>
        </xdr:cNvPr>
        <xdr:cNvSpPr txBox="1">
          <a:spLocks noChangeArrowheads="1"/>
        </xdr:cNvSpPr>
      </xdr:nvSpPr>
      <xdr:spPr bwMode="auto">
        <a:xfrm>
          <a:off x="535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96</xdr:row>
      <xdr:rowOff>187569</xdr:rowOff>
    </xdr:from>
    <xdr:to>
      <xdr:col>19</xdr:col>
      <xdr:colOff>9115</xdr:colOff>
      <xdr:row>96</xdr:row>
      <xdr:rowOff>187569</xdr:rowOff>
    </xdr:to>
    <xdr:sp macro="" textlink="">
      <xdr:nvSpPr>
        <xdr:cNvPr id="853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96</xdr:row>
      <xdr:rowOff>187569</xdr:rowOff>
    </xdr:from>
    <xdr:to>
      <xdr:col>19</xdr:col>
      <xdr:colOff>9115</xdr:colOff>
      <xdr:row>96</xdr:row>
      <xdr:rowOff>187569</xdr:rowOff>
    </xdr:to>
    <xdr:sp macro="" textlink="">
      <xdr:nvSpPr>
        <xdr:cNvPr id="854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96</xdr:row>
      <xdr:rowOff>187325</xdr:rowOff>
    </xdr:from>
    <xdr:to>
      <xdr:col>19</xdr:col>
      <xdr:colOff>9115</xdr:colOff>
      <xdr:row>96</xdr:row>
      <xdr:rowOff>187325</xdr:rowOff>
    </xdr:to>
    <xdr:sp macro="" textlink="">
      <xdr:nvSpPr>
        <xdr:cNvPr id="855" name="Text Box 9">
          <a:extLst/>
        </xdr:cNvPr>
        <xdr:cNvSpPr txBox="1">
          <a:spLocks noChangeArrowheads="1"/>
        </xdr:cNvSpPr>
      </xdr:nvSpPr>
      <xdr:spPr bwMode="auto">
        <a:xfrm>
          <a:off x="535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96</xdr:row>
      <xdr:rowOff>187569</xdr:rowOff>
    </xdr:from>
    <xdr:to>
      <xdr:col>57</xdr:col>
      <xdr:colOff>9115</xdr:colOff>
      <xdr:row>96</xdr:row>
      <xdr:rowOff>187569</xdr:rowOff>
    </xdr:to>
    <xdr:sp macro="" textlink="">
      <xdr:nvSpPr>
        <xdr:cNvPr id="856" name="Text Box 9">
          <a:extLst/>
        </xdr:cNvPr>
        <xdr:cNvSpPr txBox="1">
          <a:spLocks noChangeArrowheads="1"/>
        </xdr:cNvSpPr>
      </xdr:nvSpPr>
      <xdr:spPr bwMode="auto">
        <a:xfrm>
          <a:off x="92218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96</xdr:row>
      <xdr:rowOff>187569</xdr:rowOff>
    </xdr:from>
    <xdr:to>
      <xdr:col>57</xdr:col>
      <xdr:colOff>9115</xdr:colOff>
      <xdr:row>96</xdr:row>
      <xdr:rowOff>187569</xdr:rowOff>
    </xdr:to>
    <xdr:sp macro="" textlink="">
      <xdr:nvSpPr>
        <xdr:cNvPr id="857" name="Text Box 9">
          <a:extLst/>
        </xdr:cNvPr>
        <xdr:cNvSpPr txBox="1">
          <a:spLocks noChangeArrowheads="1"/>
        </xdr:cNvSpPr>
      </xdr:nvSpPr>
      <xdr:spPr bwMode="auto">
        <a:xfrm>
          <a:off x="92218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91</xdr:row>
      <xdr:rowOff>171382</xdr:rowOff>
    </xdr:from>
    <xdr:to>
      <xdr:col>35</xdr:col>
      <xdr:colOff>68369</xdr:colOff>
      <xdr:row>92</xdr:row>
      <xdr:rowOff>0</xdr:rowOff>
    </xdr:to>
    <xdr:sp macro="" textlink="">
      <xdr:nvSpPr>
        <xdr:cNvPr id="858" name="Text Box 9">
          <a:extLst/>
        </xdr:cNvPr>
        <xdr:cNvSpPr txBox="1">
          <a:spLocks noChangeArrowheads="1"/>
        </xdr:cNvSpPr>
      </xdr:nvSpPr>
      <xdr:spPr bwMode="auto">
        <a:xfrm rot="10496791" flipH="1">
          <a:off x="78487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91</xdr:row>
      <xdr:rowOff>171382</xdr:rowOff>
    </xdr:from>
    <xdr:to>
      <xdr:col>35</xdr:col>
      <xdr:colOff>68369</xdr:colOff>
      <xdr:row>92</xdr:row>
      <xdr:rowOff>0</xdr:rowOff>
    </xdr:to>
    <xdr:sp macro="" textlink="">
      <xdr:nvSpPr>
        <xdr:cNvPr id="859" name="Text Box 9">
          <a:extLst/>
        </xdr:cNvPr>
        <xdr:cNvSpPr txBox="1">
          <a:spLocks noChangeArrowheads="1"/>
        </xdr:cNvSpPr>
      </xdr:nvSpPr>
      <xdr:spPr bwMode="auto">
        <a:xfrm rot="10496791" flipH="1">
          <a:off x="78487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91</xdr:row>
      <xdr:rowOff>171382</xdr:rowOff>
    </xdr:from>
    <xdr:to>
      <xdr:col>32</xdr:col>
      <xdr:colOff>68369</xdr:colOff>
      <xdr:row>92</xdr:row>
      <xdr:rowOff>0</xdr:rowOff>
    </xdr:to>
    <xdr:sp macro="" textlink="">
      <xdr:nvSpPr>
        <xdr:cNvPr id="86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162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94</xdr:row>
      <xdr:rowOff>180975</xdr:rowOff>
    </xdr:from>
    <xdr:to>
      <xdr:col>55</xdr:col>
      <xdr:colOff>9525</xdr:colOff>
      <xdr:row>97</xdr:row>
      <xdr:rowOff>0</xdr:rowOff>
    </xdr:to>
    <xdr:sp macro="" textlink="">
      <xdr:nvSpPr>
        <xdr:cNvPr id="861" name="Text Box 9"/>
        <xdr:cNvSpPr txBox="1">
          <a:spLocks noChangeArrowheads="1"/>
        </xdr:cNvSpPr>
      </xdr:nvSpPr>
      <xdr:spPr bwMode="auto">
        <a:xfrm>
          <a:off x="12592050" y="23307675"/>
          <a:ext cx="66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0</xdr:colOff>
      <xdr:row>96</xdr:row>
      <xdr:rowOff>98844</xdr:rowOff>
    </xdr:from>
    <xdr:to>
      <xdr:col>52</xdr:col>
      <xdr:colOff>134786</xdr:colOff>
      <xdr:row>97</xdr:row>
      <xdr:rowOff>0</xdr:rowOff>
    </xdr:to>
    <xdr:sp macro="" textlink="">
      <xdr:nvSpPr>
        <xdr:cNvPr id="862" name="Text Box 9"/>
        <xdr:cNvSpPr txBox="1">
          <a:spLocks noChangeArrowheads="1"/>
        </xdr:cNvSpPr>
      </xdr:nvSpPr>
      <xdr:spPr bwMode="auto">
        <a:xfrm rot="10800000">
          <a:off x="8077200" y="23644644"/>
          <a:ext cx="4020986" cy="11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23</xdr:col>
      <xdr:colOff>123825</xdr:colOff>
      <xdr:row>96</xdr:row>
      <xdr:rowOff>28575</xdr:rowOff>
    </xdr:from>
    <xdr:to>
      <xdr:col>46</xdr:col>
      <xdr:colOff>133350</xdr:colOff>
      <xdr:row>96</xdr:row>
      <xdr:rowOff>28575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5457825" y="23574375"/>
          <a:ext cx="526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96</xdr:row>
      <xdr:rowOff>61321</xdr:rowOff>
    </xdr:from>
    <xdr:to>
      <xdr:col>39</xdr:col>
      <xdr:colOff>75375</xdr:colOff>
      <xdr:row>96</xdr:row>
      <xdr:rowOff>61321</xdr:rowOff>
    </xdr:to>
    <xdr:sp macro="" textlink="">
      <xdr:nvSpPr>
        <xdr:cNvPr id="864" name="Text Box 9"/>
        <xdr:cNvSpPr txBox="1">
          <a:spLocks noChangeArrowheads="1"/>
        </xdr:cNvSpPr>
      </xdr:nvSpPr>
      <xdr:spPr bwMode="auto">
        <a:xfrm>
          <a:off x="5105400" y="23607121"/>
          <a:ext cx="39615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11625</xdr:rowOff>
    </xdr:from>
    <xdr:to>
      <xdr:col>55</xdr:col>
      <xdr:colOff>9115</xdr:colOff>
      <xdr:row>96</xdr:row>
      <xdr:rowOff>11625</xdr:rowOff>
    </xdr:to>
    <xdr:sp macro="" textlink="">
      <xdr:nvSpPr>
        <xdr:cNvPr id="865" name="Text Box 9"/>
        <xdr:cNvSpPr txBox="1">
          <a:spLocks noChangeArrowheads="1"/>
        </xdr:cNvSpPr>
      </xdr:nvSpPr>
      <xdr:spPr bwMode="auto">
        <a:xfrm>
          <a:off x="89932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3016</xdr:rowOff>
    </xdr:from>
    <xdr:to>
      <xdr:col>55</xdr:col>
      <xdr:colOff>9115</xdr:colOff>
      <xdr:row>96</xdr:row>
      <xdr:rowOff>3016</xdr:rowOff>
    </xdr:to>
    <xdr:sp macro="" textlink="">
      <xdr:nvSpPr>
        <xdr:cNvPr id="866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3016</xdr:rowOff>
    </xdr:from>
    <xdr:to>
      <xdr:col>55</xdr:col>
      <xdr:colOff>9115</xdr:colOff>
      <xdr:row>96</xdr:row>
      <xdr:rowOff>3016</xdr:rowOff>
    </xdr:to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3175</xdr:rowOff>
    </xdr:from>
    <xdr:to>
      <xdr:col>55</xdr:col>
      <xdr:colOff>9115</xdr:colOff>
      <xdr:row>96</xdr:row>
      <xdr:rowOff>3175</xdr:rowOff>
    </xdr:to>
    <xdr:sp macro="" textlink="">
      <xdr:nvSpPr>
        <xdr:cNvPr id="868" name="Text Box 9"/>
        <xdr:cNvSpPr txBox="1">
          <a:spLocks noChangeArrowheads="1"/>
        </xdr:cNvSpPr>
      </xdr:nvSpPr>
      <xdr:spPr bwMode="auto">
        <a:xfrm>
          <a:off x="8993281" y="2354897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96</xdr:row>
      <xdr:rowOff>3175</xdr:rowOff>
    </xdr:from>
    <xdr:to>
      <xdr:col>53</xdr:col>
      <xdr:colOff>151420</xdr:colOff>
      <xdr:row>96</xdr:row>
      <xdr:rowOff>3175</xdr:rowOff>
    </xdr:to>
    <xdr:sp macro="" textlink="">
      <xdr:nvSpPr>
        <xdr:cNvPr id="869" name="Text Box 9"/>
        <xdr:cNvSpPr txBox="1">
          <a:spLocks noChangeArrowheads="1"/>
        </xdr:cNvSpPr>
      </xdr:nvSpPr>
      <xdr:spPr bwMode="auto">
        <a:xfrm>
          <a:off x="8769163" y="23548975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11625</xdr:rowOff>
    </xdr:from>
    <xdr:to>
      <xdr:col>55</xdr:col>
      <xdr:colOff>9115</xdr:colOff>
      <xdr:row>96</xdr:row>
      <xdr:rowOff>11625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83074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3016</xdr:rowOff>
    </xdr:from>
    <xdr:to>
      <xdr:col>55</xdr:col>
      <xdr:colOff>9115</xdr:colOff>
      <xdr:row>96</xdr:row>
      <xdr:rowOff>3016</xdr:rowOff>
    </xdr:to>
    <xdr:sp macro="" textlink="">
      <xdr:nvSpPr>
        <xdr:cNvPr id="871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3016</xdr:rowOff>
    </xdr:from>
    <xdr:to>
      <xdr:col>55</xdr:col>
      <xdr:colOff>9115</xdr:colOff>
      <xdr:row>96</xdr:row>
      <xdr:rowOff>3016</xdr:rowOff>
    </xdr:to>
    <xdr:sp macro="" textlink="">
      <xdr:nvSpPr>
        <xdr:cNvPr id="872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3175</xdr:rowOff>
    </xdr:from>
    <xdr:to>
      <xdr:col>55</xdr:col>
      <xdr:colOff>9115</xdr:colOff>
      <xdr:row>96</xdr:row>
      <xdr:rowOff>3175</xdr:rowOff>
    </xdr:to>
    <xdr:sp macro="" textlink="">
      <xdr:nvSpPr>
        <xdr:cNvPr id="873" name="Text Box 9"/>
        <xdr:cNvSpPr txBox="1">
          <a:spLocks noChangeArrowheads="1"/>
        </xdr:cNvSpPr>
      </xdr:nvSpPr>
      <xdr:spPr bwMode="auto">
        <a:xfrm>
          <a:off x="8307481" y="2354897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96</xdr:row>
      <xdr:rowOff>3175</xdr:rowOff>
    </xdr:from>
    <xdr:to>
      <xdr:col>53</xdr:col>
      <xdr:colOff>151420</xdr:colOff>
      <xdr:row>96</xdr:row>
      <xdr:rowOff>3175</xdr:rowOff>
    </xdr:to>
    <xdr:sp macro="" textlink="">
      <xdr:nvSpPr>
        <xdr:cNvPr id="874" name="Text Box 9"/>
        <xdr:cNvSpPr txBox="1">
          <a:spLocks noChangeArrowheads="1"/>
        </xdr:cNvSpPr>
      </xdr:nvSpPr>
      <xdr:spPr bwMode="auto">
        <a:xfrm>
          <a:off x="8083363" y="23548975"/>
          <a:ext cx="42600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11625</xdr:rowOff>
    </xdr:from>
    <xdr:to>
      <xdr:col>55</xdr:col>
      <xdr:colOff>9115</xdr:colOff>
      <xdr:row>96</xdr:row>
      <xdr:rowOff>11625</xdr:rowOff>
    </xdr:to>
    <xdr:sp macro="" textlink="">
      <xdr:nvSpPr>
        <xdr:cNvPr id="875" name="Text Box 9"/>
        <xdr:cNvSpPr txBox="1">
          <a:spLocks noChangeArrowheads="1"/>
        </xdr:cNvSpPr>
      </xdr:nvSpPr>
      <xdr:spPr bwMode="auto">
        <a:xfrm>
          <a:off x="89932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3016</xdr:rowOff>
    </xdr:from>
    <xdr:to>
      <xdr:col>55</xdr:col>
      <xdr:colOff>9115</xdr:colOff>
      <xdr:row>96</xdr:row>
      <xdr:rowOff>3016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3016</xdr:rowOff>
    </xdr:from>
    <xdr:to>
      <xdr:col>55</xdr:col>
      <xdr:colOff>9115</xdr:colOff>
      <xdr:row>96</xdr:row>
      <xdr:rowOff>3016</xdr:rowOff>
    </xdr:to>
    <xdr:sp macro="" textlink="">
      <xdr:nvSpPr>
        <xdr:cNvPr id="877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96</xdr:row>
      <xdr:rowOff>3175</xdr:rowOff>
    </xdr:from>
    <xdr:to>
      <xdr:col>55</xdr:col>
      <xdr:colOff>9115</xdr:colOff>
      <xdr:row>96</xdr:row>
      <xdr:rowOff>3175</xdr:rowOff>
    </xdr:to>
    <xdr:sp macro="" textlink="">
      <xdr:nvSpPr>
        <xdr:cNvPr id="878" name="Text Box 9"/>
        <xdr:cNvSpPr txBox="1">
          <a:spLocks noChangeArrowheads="1"/>
        </xdr:cNvSpPr>
      </xdr:nvSpPr>
      <xdr:spPr bwMode="auto">
        <a:xfrm>
          <a:off x="8993281" y="2354897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96</xdr:row>
      <xdr:rowOff>3175</xdr:rowOff>
    </xdr:from>
    <xdr:to>
      <xdr:col>53</xdr:col>
      <xdr:colOff>151420</xdr:colOff>
      <xdr:row>96</xdr:row>
      <xdr:rowOff>3175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8769163" y="23548975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11625</xdr:rowOff>
    </xdr:from>
    <xdr:to>
      <xdr:col>55</xdr:col>
      <xdr:colOff>9115</xdr:colOff>
      <xdr:row>96</xdr:row>
      <xdr:rowOff>11625</xdr:rowOff>
    </xdr:to>
    <xdr:sp macro="" textlink="">
      <xdr:nvSpPr>
        <xdr:cNvPr id="880" name="Text Box 9"/>
        <xdr:cNvSpPr txBox="1">
          <a:spLocks noChangeArrowheads="1"/>
        </xdr:cNvSpPr>
      </xdr:nvSpPr>
      <xdr:spPr bwMode="auto">
        <a:xfrm>
          <a:off x="83074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3016</xdr:rowOff>
    </xdr:from>
    <xdr:to>
      <xdr:col>55</xdr:col>
      <xdr:colOff>9115</xdr:colOff>
      <xdr:row>96</xdr:row>
      <xdr:rowOff>3016</xdr:rowOff>
    </xdr:to>
    <xdr:sp macro="" textlink="">
      <xdr:nvSpPr>
        <xdr:cNvPr id="881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96</xdr:row>
      <xdr:rowOff>3016</xdr:rowOff>
    </xdr:from>
    <xdr:to>
      <xdr:col>55</xdr:col>
      <xdr:colOff>9115</xdr:colOff>
      <xdr:row>96</xdr:row>
      <xdr:rowOff>3016</xdr:rowOff>
    </xdr:to>
    <xdr:sp macro="" textlink="">
      <xdr:nvSpPr>
        <xdr:cNvPr id="882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96</xdr:row>
      <xdr:rowOff>0</xdr:rowOff>
    </xdr:from>
    <xdr:to>
      <xdr:col>55</xdr:col>
      <xdr:colOff>9525</xdr:colOff>
      <xdr:row>96</xdr:row>
      <xdr:rowOff>0</xdr:rowOff>
    </xdr:to>
    <xdr:sp macro="" textlink="">
      <xdr:nvSpPr>
        <xdr:cNvPr id="883" name="Text Box 9"/>
        <xdr:cNvSpPr txBox="1">
          <a:spLocks noChangeArrowheads="1"/>
        </xdr:cNvSpPr>
      </xdr:nvSpPr>
      <xdr:spPr bwMode="auto">
        <a:xfrm>
          <a:off x="8305800" y="23545800"/>
          <a:ext cx="435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884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885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886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887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888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891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892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893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894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895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896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897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899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01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02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03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04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05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06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07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08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09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11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12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13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14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15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16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17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19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20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22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23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24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25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26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27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28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29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31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32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33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34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36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37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38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39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40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41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42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43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44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49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53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54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55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56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57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58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59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62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3175</xdr:rowOff>
    </xdr:from>
    <xdr:to>
      <xdr:col>49</xdr:col>
      <xdr:colOff>151420</xdr:colOff>
      <xdr:row>96</xdr:row>
      <xdr:rowOff>3175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66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11625</xdr:rowOff>
    </xdr:from>
    <xdr:to>
      <xdr:col>51</xdr:col>
      <xdr:colOff>9115</xdr:colOff>
      <xdr:row>96</xdr:row>
      <xdr:rowOff>11625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68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3016</xdr:rowOff>
    </xdr:from>
    <xdr:to>
      <xdr:col>51</xdr:col>
      <xdr:colOff>9115</xdr:colOff>
      <xdr:row>96</xdr:row>
      <xdr:rowOff>3016</xdr:rowOff>
    </xdr:to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96</xdr:row>
      <xdr:rowOff>3175</xdr:rowOff>
    </xdr:from>
    <xdr:to>
      <xdr:col>51</xdr:col>
      <xdr:colOff>9115</xdr:colOff>
      <xdr:row>96</xdr:row>
      <xdr:rowOff>3175</xdr:rowOff>
    </xdr:to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187569</xdr:rowOff>
    </xdr:from>
    <xdr:to>
      <xdr:col>51</xdr:col>
      <xdr:colOff>9115</xdr:colOff>
      <xdr:row>96</xdr:row>
      <xdr:rowOff>187569</xdr:rowOff>
    </xdr:to>
    <xdr:sp macro="" textlink="">
      <xdr:nvSpPr>
        <xdr:cNvPr id="971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187569</xdr:rowOff>
    </xdr:from>
    <xdr:to>
      <xdr:col>51</xdr:col>
      <xdr:colOff>9115</xdr:colOff>
      <xdr:row>96</xdr:row>
      <xdr:rowOff>187569</xdr:rowOff>
    </xdr:to>
    <xdr:sp macro="" textlink="">
      <xdr:nvSpPr>
        <xdr:cNvPr id="972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73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187569</xdr:rowOff>
    </xdr:from>
    <xdr:to>
      <xdr:col>51</xdr:col>
      <xdr:colOff>9115</xdr:colOff>
      <xdr:row>96</xdr:row>
      <xdr:rowOff>187569</xdr:rowOff>
    </xdr:to>
    <xdr:sp macro="" textlink="">
      <xdr:nvSpPr>
        <xdr:cNvPr id="974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187569</xdr:rowOff>
    </xdr:from>
    <xdr:to>
      <xdr:col>51</xdr:col>
      <xdr:colOff>9115</xdr:colOff>
      <xdr:row>96</xdr:row>
      <xdr:rowOff>187569</xdr:rowOff>
    </xdr:to>
    <xdr:sp macro="" textlink="">
      <xdr:nvSpPr>
        <xdr:cNvPr id="975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96</xdr:row>
      <xdr:rowOff>187325</xdr:rowOff>
    </xdr:from>
    <xdr:to>
      <xdr:col>51</xdr:col>
      <xdr:colOff>9115</xdr:colOff>
      <xdr:row>96</xdr:row>
      <xdr:rowOff>187325</xdr:rowOff>
    </xdr:to>
    <xdr:sp macro="" textlink="">
      <xdr:nvSpPr>
        <xdr:cNvPr id="976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187569</xdr:rowOff>
    </xdr:from>
    <xdr:to>
      <xdr:col>54</xdr:col>
      <xdr:colOff>9115</xdr:colOff>
      <xdr:row>96</xdr:row>
      <xdr:rowOff>187569</xdr:rowOff>
    </xdr:to>
    <xdr:sp macro="" textlink="">
      <xdr:nvSpPr>
        <xdr:cNvPr id="977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187569</xdr:rowOff>
    </xdr:from>
    <xdr:to>
      <xdr:col>54</xdr:col>
      <xdr:colOff>9115</xdr:colOff>
      <xdr:row>96</xdr:row>
      <xdr:rowOff>187569</xdr:rowOff>
    </xdr:to>
    <xdr:sp macro="" textlink="">
      <xdr:nvSpPr>
        <xdr:cNvPr id="978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187325</xdr:rowOff>
    </xdr:from>
    <xdr:to>
      <xdr:col>54</xdr:col>
      <xdr:colOff>9115</xdr:colOff>
      <xdr:row>96</xdr:row>
      <xdr:rowOff>187325</xdr:rowOff>
    </xdr:to>
    <xdr:sp macro="" textlink="">
      <xdr:nvSpPr>
        <xdr:cNvPr id="979" name="Text Box 9"/>
        <xdr:cNvSpPr txBox="1">
          <a:spLocks noChangeArrowheads="1"/>
        </xdr:cNvSpPr>
      </xdr:nvSpPr>
      <xdr:spPr bwMode="auto">
        <a:xfrm>
          <a:off x="8536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187569</xdr:rowOff>
    </xdr:from>
    <xdr:to>
      <xdr:col>54</xdr:col>
      <xdr:colOff>9115</xdr:colOff>
      <xdr:row>96</xdr:row>
      <xdr:rowOff>187569</xdr:rowOff>
    </xdr:to>
    <xdr:sp macro="" textlink="">
      <xdr:nvSpPr>
        <xdr:cNvPr id="980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187569</xdr:rowOff>
    </xdr:from>
    <xdr:to>
      <xdr:col>54</xdr:col>
      <xdr:colOff>9115</xdr:colOff>
      <xdr:row>96</xdr:row>
      <xdr:rowOff>187569</xdr:rowOff>
    </xdr:to>
    <xdr:sp macro="" textlink="">
      <xdr:nvSpPr>
        <xdr:cNvPr id="981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96</xdr:row>
      <xdr:rowOff>187325</xdr:rowOff>
    </xdr:from>
    <xdr:to>
      <xdr:col>54</xdr:col>
      <xdr:colOff>9115</xdr:colOff>
      <xdr:row>96</xdr:row>
      <xdr:rowOff>187325</xdr:rowOff>
    </xdr:to>
    <xdr:sp macro="" textlink="">
      <xdr:nvSpPr>
        <xdr:cNvPr id="982" name="Text Box 9"/>
        <xdr:cNvSpPr txBox="1">
          <a:spLocks noChangeArrowheads="1"/>
        </xdr:cNvSpPr>
      </xdr:nvSpPr>
      <xdr:spPr bwMode="auto">
        <a:xfrm>
          <a:off x="8536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187569</xdr:rowOff>
    </xdr:from>
    <xdr:to>
      <xdr:col>20</xdr:col>
      <xdr:colOff>9115</xdr:colOff>
      <xdr:row>96</xdr:row>
      <xdr:rowOff>187569</xdr:rowOff>
    </xdr:to>
    <xdr:sp macro="" textlink="">
      <xdr:nvSpPr>
        <xdr:cNvPr id="983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187569</xdr:rowOff>
    </xdr:from>
    <xdr:to>
      <xdr:col>20</xdr:col>
      <xdr:colOff>9115</xdr:colOff>
      <xdr:row>96</xdr:row>
      <xdr:rowOff>187569</xdr:rowOff>
    </xdr:to>
    <xdr:sp macro="" textlink="">
      <xdr:nvSpPr>
        <xdr:cNvPr id="984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187325</xdr:rowOff>
    </xdr:from>
    <xdr:to>
      <xdr:col>20</xdr:col>
      <xdr:colOff>9115</xdr:colOff>
      <xdr:row>96</xdr:row>
      <xdr:rowOff>187325</xdr:rowOff>
    </xdr:to>
    <xdr:sp macro="" textlink="">
      <xdr:nvSpPr>
        <xdr:cNvPr id="985" name="Text Box 9"/>
        <xdr:cNvSpPr txBox="1">
          <a:spLocks noChangeArrowheads="1"/>
        </xdr:cNvSpPr>
      </xdr:nvSpPr>
      <xdr:spPr bwMode="auto">
        <a:xfrm>
          <a:off x="7636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187569</xdr:rowOff>
    </xdr:from>
    <xdr:to>
      <xdr:col>20</xdr:col>
      <xdr:colOff>9115</xdr:colOff>
      <xdr:row>96</xdr:row>
      <xdr:rowOff>187569</xdr:rowOff>
    </xdr:to>
    <xdr:sp macro="" textlink="">
      <xdr:nvSpPr>
        <xdr:cNvPr id="986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187569</xdr:rowOff>
    </xdr:from>
    <xdr:to>
      <xdr:col>20</xdr:col>
      <xdr:colOff>9115</xdr:colOff>
      <xdr:row>96</xdr:row>
      <xdr:rowOff>187569</xdr:rowOff>
    </xdr:to>
    <xdr:sp macro="" textlink="">
      <xdr:nvSpPr>
        <xdr:cNvPr id="987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96</xdr:row>
      <xdr:rowOff>187325</xdr:rowOff>
    </xdr:from>
    <xdr:to>
      <xdr:col>20</xdr:col>
      <xdr:colOff>9115</xdr:colOff>
      <xdr:row>96</xdr:row>
      <xdr:rowOff>187325</xdr:rowOff>
    </xdr:to>
    <xdr:sp macro="" textlink="">
      <xdr:nvSpPr>
        <xdr:cNvPr id="988" name="Text Box 9"/>
        <xdr:cNvSpPr txBox="1">
          <a:spLocks noChangeArrowheads="1"/>
        </xdr:cNvSpPr>
      </xdr:nvSpPr>
      <xdr:spPr bwMode="auto">
        <a:xfrm>
          <a:off x="7636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96</xdr:row>
      <xdr:rowOff>187569</xdr:rowOff>
    </xdr:from>
    <xdr:to>
      <xdr:col>58</xdr:col>
      <xdr:colOff>9115</xdr:colOff>
      <xdr:row>96</xdr:row>
      <xdr:rowOff>187569</xdr:rowOff>
    </xdr:to>
    <xdr:sp macro="" textlink="">
      <xdr:nvSpPr>
        <xdr:cNvPr id="989" name="Text Box 9"/>
        <xdr:cNvSpPr txBox="1">
          <a:spLocks noChangeArrowheads="1"/>
        </xdr:cNvSpPr>
      </xdr:nvSpPr>
      <xdr:spPr bwMode="auto">
        <a:xfrm>
          <a:off x="9450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96</xdr:row>
      <xdr:rowOff>187569</xdr:rowOff>
    </xdr:from>
    <xdr:to>
      <xdr:col>58</xdr:col>
      <xdr:colOff>9115</xdr:colOff>
      <xdr:row>96</xdr:row>
      <xdr:rowOff>187569</xdr:rowOff>
    </xdr:to>
    <xdr:sp macro="" textlink="">
      <xdr:nvSpPr>
        <xdr:cNvPr id="990" name="Text Box 9"/>
        <xdr:cNvSpPr txBox="1">
          <a:spLocks noChangeArrowheads="1"/>
        </xdr:cNvSpPr>
      </xdr:nvSpPr>
      <xdr:spPr bwMode="auto">
        <a:xfrm>
          <a:off x="9450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91</xdr:row>
      <xdr:rowOff>171382</xdr:rowOff>
    </xdr:from>
    <xdr:to>
      <xdr:col>37</xdr:col>
      <xdr:colOff>68369</xdr:colOff>
      <xdr:row>92</xdr:row>
      <xdr:rowOff>0</xdr:rowOff>
    </xdr:to>
    <xdr:sp macro="" textlink="">
      <xdr:nvSpPr>
        <xdr:cNvPr id="992" name="Text Box 9"/>
        <xdr:cNvSpPr txBox="1">
          <a:spLocks noChangeArrowheads="1"/>
        </xdr:cNvSpPr>
      </xdr:nvSpPr>
      <xdr:spPr bwMode="auto">
        <a:xfrm rot="10496791" flipH="1">
          <a:off x="8305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91</xdr:row>
      <xdr:rowOff>171382</xdr:rowOff>
    </xdr:from>
    <xdr:to>
      <xdr:col>37</xdr:col>
      <xdr:colOff>68369</xdr:colOff>
      <xdr:row>92</xdr:row>
      <xdr:rowOff>0</xdr:rowOff>
    </xdr:to>
    <xdr:sp macro="" textlink="">
      <xdr:nvSpPr>
        <xdr:cNvPr id="993" name="Text Box 9"/>
        <xdr:cNvSpPr txBox="1">
          <a:spLocks noChangeArrowheads="1"/>
        </xdr:cNvSpPr>
      </xdr:nvSpPr>
      <xdr:spPr bwMode="auto">
        <a:xfrm rot="10496791" flipH="1">
          <a:off x="8305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91</xdr:row>
      <xdr:rowOff>171382</xdr:rowOff>
    </xdr:from>
    <xdr:to>
      <xdr:col>34</xdr:col>
      <xdr:colOff>68369</xdr:colOff>
      <xdr:row>92</xdr:row>
      <xdr:rowOff>0</xdr:rowOff>
    </xdr:to>
    <xdr:sp macro="" textlink="">
      <xdr:nvSpPr>
        <xdr:cNvPr id="994" name="Text Box 9"/>
        <xdr:cNvSpPr txBox="1">
          <a:spLocks noChangeArrowheads="1"/>
        </xdr:cNvSpPr>
      </xdr:nvSpPr>
      <xdr:spPr bwMode="auto">
        <a:xfrm rot="10496791" flipH="1">
          <a:off x="76201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71342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7086600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1"/>
  <sheetViews>
    <sheetView tabSelected="1" view="pageBreakPreview" topLeftCell="A73" zoomScale="85" zoomScaleNormal="85" zoomScaleSheetLayoutView="85" workbookViewId="0">
      <selection activeCell="AJ89" sqref="AJ89"/>
    </sheetView>
  </sheetViews>
  <sheetFormatPr defaultRowHeight="15" x14ac:dyDescent="0.25"/>
  <cols>
    <col min="1" max="1" width="4.85546875" style="1" customWidth="1"/>
    <col min="2" max="52" width="3.28515625" style="1" customWidth="1"/>
    <col min="53" max="53" width="3" style="1" customWidth="1"/>
    <col min="54" max="54" width="4.85546875" style="1" customWidth="1"/>
    <col min="55" max="62" width="3.28515625" style="1" customWidth="1"/>
    <col min="63" max="63" width="4.7109375" style="1" customWidth="1"/>
    <col min="64" max="67" width="3.28515625" style="1" customWidth="1"/>
    <col min="68" max="68" width="7.42578125" style="1" customWidth="1"/>
    <col min="69" max="16384" width="9.140625" style="1"/>
  </cols>
  <sheetData>
    <row r="1" spans="1:81" s="119" customFormat="1" ht="16.5" customHeight="1" thickBot="1" x14ac:dyDescent="0.3">
      <c r="G1" s="164" t="s">
        <v>112</v>
      </c>
      <c r="H1" s="35"/>
      <c r="I1" s="35"/>
      <c r="J1" s="35"/>
      <c r="K1" s="35"/>
      <c r="L1" s="35"/>
      <c r="M1" s="35"/>
      <c r="N1" s="35"/>
      <c r="O1" s="35"/>
      <c r="Q1" s="118"/>
      <c r="R1" s="118"/>
      <c r="S1" s="34"/>
      <c r="T1" s="34" t="s">
        <v>105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163" t="s">
        <v>108</v>
      </c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144"/>
    </row>
    <row r="2" spans="1:81" s="119" customFormat="1" ht="16.5" customHeight="1" x14ac:dyDescent="0.25">
      <c r="C2" s="163" t="s">
        <v>113</v>
      </c>
      <c r="D2" s="163"/>
      <c r="E2" s="163"/>
      <c r="F2" s="163"/>
      <c r="G2" s="163"/>
      <c r="H2" s="35"/>
      <c r="I2" s="35"/>
      <c r="J2" s="35"/>
      <c r="K2" s="35"/>
      <c r="L2" s="35"/>
      <c r="M2" s="35"/>
      <c r="N2" s="35"/>
      <c r="O2" s="35"/>
      <c r="W2" s="35"/>
      <c r="X2" s="34" t="s">
        <v>107</v>
      </c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W2" s="163" t="s">
        <v>109</v>
      </c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145"/>
    </row>
    <row r="3" spans="1:81" s="119" customFormat="1" ht="16.5" customHeight="1" x14ac:dyDescent="0.25">
      <c r="C3" s="163" t="s">
        <v>114</v>
      </c>
      <c r="D3" s="163"/>
      <c r="E3" s="163"/>
      <c r="F3" s="163"/>
      <c r="G3" s="163"/>
      <c r="H3" s="35"/>
      <c r="I3" s="35"/>
      <c r="J3" s="35"/>
      <c r="K3" s="35"/>
      <c r="L3" s="35"/>
      <c r="M3" s="35"/>
      <c r="N3" s="35"/>
      <c r="O3" s="35"/>
      <c r="R3" s="36"/>
      <c r="S3" s="35"/>
      <c r="T3" s="35"/>
      <c r="U3" s="35"/>
      <c r="V3" s="36"/>
      <c r="W3" s="36"/>
      <c r="X3" s="36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6"/>
      <c r="AQ3" s="36"/>
      <c r="AR3" s="36"/>
      <c r="AS3" s="36"/>
      <c r="AV3" s="36"/>
      <c r="AW3" s="36"/>
      <c r="AX3" s="36"/>
      <c r="AY3" s="36"/>
      <c r="AZ3" s="163" t="s">
        <v>110</v>
      </c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145"/>
    </row>
    <row r="4" spans="1:81" s="119" customFormat="1" ht="16.5" customHeight="1" x14ac:dyDescent="0.25">
      <c r="C4" s="163"/>
      <c r="D4" s="163" t="s">
        <v>115</v>
      </c>
      <c r="E4" s="163"/>
      <c r="F4" s="163"/>
      <c r="G4" s="163"/>
      <c r="H4" s="35"/>
      <c r="I4" s="35"/>
      <c r="J4" s="35"/>
      <c r="K4" s="35"/>
      <c r="L4" s="35"/>
      <c r="M4" s="35"/>
      <c r="N4" s="35"/>
      <c r="O4" s="35"/>
      <c r="Q4" s="120"/>
      <c r="R4" s="120"/>
      <c r="S4" s="36"/>
      <c r="X4" s="36"/>
      <c r="Y4" s="36"/>
      <c r="Z4" s="36"/>
      <c r="AA4" s="35" t="s">
        <v>106</v>
      </c>
      <c r="AB4" s="35"/>
      <c r="AC4" s="35"/>
      <c r="AD4" s="35" t="s">
        <v>180</v>
      </c>
      <c r="AE4" s="35" t="s">
        <v>181</v>
      </c>
      <c r="AF4" s="35"/>
      <c r="AG4" s="35" t="s">
        <v>182</v>
      </c>
      <c r="AH4" s="35"/>
      <c r="AI4" s="35"/>
      <c r="AJ4" s="36"/>
      <c r="AK4" s="36"/>
      <c r="AL4" s="36"/>
      <c r="AM4" s="36"/>
      <c r="AN4" s="36"/>
      <c r="AO4" s="36"/>
      <c r="AP4" s="36"/>
      <c r="AQ4" s="36"/>
      <c r="AR4" s="36"/>
      <c r="AS4" s="36"/>
      <c r="AV4" s="36"/>
      <c r="AW4" s="36"/>
      <c r="AX4" s="36"/>
      <c r="AY4" s="163" t="s">
        <v>111</v>
      </c>
      <c r="AZ4" s="162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145"/>
    </row>
    <row r="5" spans="1:81" ht="16.5" customHeight="1" x14ac:dyDescent="0.2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0"/>
      <c r="R5" s="120"/>
      <c r="S5" s="36"/>
      <c r="T5" s="37" t="s">
        <v>116</v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119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26"/>
      <c r="BP5" s="2"/>
      <c r="BQ5" s="2"/>
      <c r="BR5" s="2"/>
      <c r="BS5" s="2"/>
    </row>
    <row r="6" spans="1:81" ht="16.5" customHeight="1" x14ac:dyDescent="0.25">
      <c r="A6" s="123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36"/>
      <c r="T6" s="36" t="s">
        <v>117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124"/>
      <c r="AN6" s="124"/>
      <c r="AO6" s="124"/>
      <c r="AP6" s="124"/>
      <c r="AQ6" s="124"/>
      <c r="AR6" s="36"/>
      <c r="AS6" s="36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25"/>
      <c r="BP6" s="2"/>
      <c r="BQ6" s="2"/>
      <c r="BR6" s="2"/>
      <c r="BS6" s="2"/>
    </row>
    <row r="7" spans="1:81" ht="16.5" customHeight="1" x14ac:dyDescent="0.25">
      <c r="A7" s="123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36"/>
      <c r="T7" s="36" t="s">
        <v>120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5" t="s">
        <v>220</v>
      </c>
      <c r="AN7" s="35" t="s">
        <v>219</v>
      </c>
      <c r="AO7" s="35"/>
      <c r="AP7" s="165"/>
      <c r="AQ7" s="165"/>
      <c r="AR7" s="119"/>
      <c r="AS7" s="119"/>
      <c r="AT7" s="119"/>
      <c r="AU7" s="119"/>
      <c r="AV7" s="119"/>
      <c r="AW7" s="119"/>
      <c r="AX7" s="119"/>
      <c r="AY7" s="119"/>
      <c r="AZ7" s="119"/>
      <c r="BA7" s="119" t="s">
        <v>61</v>
      </c>
      <c r="BB7" s="119"/>
      <c r="BC7" s="119"/>
      <c r="BD7" s="119"/>
      <c r="BE7" s="119"/>
      <c r="BF7" s="119"/>
      <c r="BG7" s="119"/>
      <c r="BH7" s="119"/>
      <c r="BI7" s="119"/>
      <c r="BJ7" s="38"/>
      <c r="BK7" s="119"/>
      <c r="BL7" s="119"/>
      <c r="BM7" s="119"/>
      <c r="BN7" s="38"/>
      <c r="BO7" s="125"/>
      <c r="BP7" s="2"/>
      <c r="BQ7" s="2"/>
      <c r="BR7" s="2"/>
      <c r="BS7" s="2"/>
    </row>
    <row r="8" spans="1:81" ht="16.5" customHeight="1" x14ac:dyDescent="0.25">
      <c r="A8" s="123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36"/>
      <c r="T8" s="36" t="s">
        <v>118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124"/>
      <c r="AR8" s="120"/>
      <c r="AS8" s="120"/>
      <c r="AT8" s="120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38"/>
      <c r="BK8" s="119"/>
      <c r="BL8" s="119"/>
      <c r="BM8" s="119"/>
      <c r="BN8" s="38"/>
      <c r="BO8" s="125"/>
      <c r="BP8" s="2"/>
      <c r="BQ8" s="2"/>
      <c r="BR8" s="2"/>
      <c r="BS8" s="2"/>
    </row>
    <row r="9" spans="1:81" ht="16.5" customHeight="1" x14ac:dyDescent="0.25">
      <c r="A9" s="123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6"/>
      <c r="T9" s="36" t="s">
        <v>119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124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5"/>
      <c r="BL9" s="35"/>
      <c r="BM9" s="35"/>
      <c r="BN9" s="35"/>
      <c r="BO9" s="125"/>
      <c r="BP9" s="2"/>
      <c r="BQ9" s="2"/>
      <c r="BR9" s="2"/>
      <c r="BS9" s="2"/>
    </row>
    <row r="10" spans="1:81" ht="16.5" customHeight="1" thickBot="1" x14ac:dyDescent="0.3">
      <c r="A10" s="127"/>
      <c r="B10" s="128" t="s">
        <v>121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29"/>
      <c r="AE10" s="129"/>
      <c r="AF10" s="129"/>
      <c r="AG10" s="129"/>
      <c r="AH10" s="129"/>
      <c r="AI10" s="129"/>
      <c r="AJ10" s="129"/>
      <c r="AK10" s="129"/>
      <c r="AL10" s="117"/>
      <c r="AM10" s="117"/>
      <c r="AN10" s="117"/>
      <c r="AO10" s="117"/>
      <c r="AP10" s="117"/>
      <c r="AQ10" s="117"/>
      <c r="AR10" s="117"/>
      <c r="AS10" s="117"/>
      <c r="AT10" s="128"/>
      <c r="AU10" s="128"/>
      <c r="AV10" s="128"/>
      <c r="AW10" s="128"/>
      <c r="AX10" s="128"/>
      <c r="AY10" s="128"/>
      <c r="AZ10" s="128"/>
      <c r="BA10" s="128"/>
      <c r="BB10" s="128" t="s">
        <v>122</v>
      </c>
      <c r="BC10" s="128"/>
      <c r="BD10" s="128"/>
      <c r="BE10" s="128"/>
      <c r="BF10" s="128"/>
      <c r="BG10" s="128"/>
      <c r="BH10" s="128"/>
      <c r="BI10" s="130"/>
      <c r="BJ10" s="130"/>
      <c r="BK10" s="130"/>
      <c r="BL10" s="130"/>
      <c r="BM10" s="130"/>
      <c r="BN10" s="130"/>
      <c r="BO10" s="131"/>
      <c r="BP10" s="2"/>
      <c r="BQ10" s="2"/>
      <c r="BR10" s="2"/>
      <c r="BS10" s="2"/>
    </row>
    <row r="11" spans="1:81" ht="16.5" customHeight="1" thickBot="1" x14ac:dyDescent="0.3">
      <c r="A11" s="204" t="s">
        <v>133</v>
      </c>
      <c r="B11" s="318" t="s">
        <v>123</v>
      </c>
      <c r="C11" s="318"/>
      <c r="D11" s="318"/>
      <c r="E11" s="318"/>
      <c r="F11" s="395" t="s">
        <v>14</v>
      </c>
      <c r="G11" s="315" t="s">
        <v>124</v>
      </c>
      <c r="H11" s="315"/>
      <c r="I11" s="315"/>
      <c r="J11" s="316" t="s">
        <v>18</v>
      </c>
      <c r="K11" s="318" t="s">
        <v>125</v>
      </c>
      <c r="L11" s="318"/>
      <c r="M11" s="318"/>
      <c r="N11" s="318"/>
      <c r="O11" s="318" t="s">
        <v>126</v>
      </c>
      <c r="P11" s="318"/>
      <c r="Q11" s="318"/>
      <c r="R11" s="318"/>
      <c r="S11" s="316" t="s">
        <v>27</v>
      </c>
      <c r="T11" s="318" t="s">
        <v>127</v>
      </c>
      <c r="U11" s="318"/>
      <c r="V11" s="318"/>
      <c r="W11" s="316" t="s">
        <v>31</v>
      </c>
      <c r="X11" s="315" t="s">
        <v>128</v>
      </c>
      <c r="Y11" s="315"/>
      <c r="Z11" s="315"/>
      <c r="AA11" s="316" t="s">
        <v>35</v>
      </c>
      <c r="AB11" s="318" t="s">
        <v>129</v>
      </c>
      <c r="AC11" s="318"/>
      <c r="AD11" s="318"/>
      <c r="AE11" s="318"/>
      <c r="AF11" s="316" t="s">
        <v>40</v>
      </c>
      <c r="AG11" s="318" t="s">
        <v>130</v>
      </c>
      <c r="AH11" s="318"/>
      <c r="AI11" s="318"/>
      <c r="AJ11" s="316" t="s">
        <v>44</v>
      </c>
      <c r="AK11" s="318" t="s">
        <v>0</v>
      </c>
      <c r="AL11" s="318"/>
      <c r="AM11" s="318"/>
      <c r="AN11" s="318"/>
      <c r="AO11" s="316" t="s">
        <v>49</v>
      </c>
      <c r="AP11" s="318" t="s">
        <v>131</v>
      </c>
      <c r="AQ11" s="318"/>
      <c r="AR11" s="318"/>
      <c r="AS11" s="316" t="s">
        <v>53</v>
      </c>
      <c r="AT11" s="318" t="s">
        <v>132</v>
      </c>
      <c r="AU11" s="318"/>
      <c r="AV11" s="318"/>
      <c r="AW11" s="316" t="s">
        <v>57</v>
      </c>
      <c r="AX11" s="318" t="s">
        <v>1</v>
      </c>
      <c r="AY11" s="318"/>
      <c r="AZ11" s="318"/>
      <c r="BA11" s="333"/>
      <c r="BB11" s="334" t="s">
        <v>134</v>
      </c>
      <c r="BC11" s="335"/>
      <c r="BD11" s="338" t="s">
        <v>140</v>
      </c>
      <c r="BE11" s="339"/>
      <c r="BF11" s="342" t="s">
        <v>135</v>
      </c>
      <c r="BG11" s="343"/>
      <c r="BH11" s="343"/>
      <c r="BI11" s="344"/>
      <c r="BJ11" s="345" t="s">
        <v>141</v>
      </c>
      <c r="BK11" s="347" t="s">
        <v>145</v>
      </c>
      <c r="BL11" s="349" t="s">
        <v>142</v>
      </c>
      <c r="BM11" s="349"/>
      <c r="BN11" s="319" t="s">
        <v>144</v>
      </c>
      <c r="BO11" s="320"/>
      <c r="BP11" s="2"/>
      <c r="BQ11" s="2"/>
      <c r="BR11" s="2"/>
      <c r="BS11" s="2"/>
    </row>
    <row r="12" spans="1:81" ht="83.25" customHeight="1" thickBot="1" x14ac:dyDescent="0.3">
      <c r="A12" s="205"/>
      <c r="B12" s="152" t="s">
        <v>10</v>
      </c>
      <c r="C12" s="153" t="s">
        <v>11</v>
      </c>
      <c r="D12" s="153" t="s">
        <v>12</v>
      </c>
      <c r="E12" s="153" t="s">
        <v>13</v>
      </c>
      <c r="F12" s="396"/>
      <c r="G12" s="152" t="s">
        <v>15</v>
      </c>
      <c r="H12" s="152" t="s">
        <v>16</v>
      </c>
      <c r="I12" s="152" t="s">
        <v>17</v>
      </c>
      <c r="J12" s="317"/>
      <c r="K12" s="152" t="s">
        <v>19</v>
      </c>
      <c r="L12" s="152" t="s">
        <v>20</v>
      </c>
      <c r="M12" s="152" t="s">
        <v>21</v>
      </c>
      <c r="N12" s="152" t="s">
        <v>22</v>
      </c>
      <c r="O12" s="152" t="s">
        <v>23</v>
      </c>
      <c r="P12" s="152" t="s">
        <v>24</v>
      </c>
      <c r="Q12" s="152" t="s">
        <v>25</v>
      </c>
      <c r="R12" s="152" t="s">
        <v>26</v>
      </c>
      <c r="S12" s="317"/>
      <c r="T12" s="152" t="s">
        <v>28</v>
      </c>
      <c r="U12" s="152" t="s">
        <v>29</v>
      </c>
      <c r="V12" s="152" t="s">
        <v>30</v>
      </c>
      <c r="W12" s="317"/>
      <c r="X12" s="152" t="s">
        <v>32</v>
      </c>
      <c r="Y12" s="152" t="s">
        <v>33</v>
      </c>
      <c r="Z12" s="152" t="s">
        <v>34</v>
      </c>
      <c r="AA12" s="317"/>
      <c r="AB12" s="152" t="s">
        <v>36</v>
      </c>
      <c r="AC12" s="152" t="s">
        <v>37</v>
      </c>
      <c r="AD12" s="152" t="s">
        <v>38</v>
      </c>
      <c r="AE12" s="152" t="s">
        <v>39</v>
      </c>
      <c r="AF12" s="317"/>
      <c r="AG12" s="152" t="s">
        <v>41</v>
      </c>
      <c r="AH12" s="152" t="s">
        <v>42</v>
      </c>
      <c r="AI12" s="152" t="s">
        <v>43</v>
      </c>
      <c r="AJ12" s="317"/>
      <c r="AK12" s="152" t="s">
        <v>45</v>
      </c>
      <c r="AL12" s="152" t="s">
        <v>46</v>
      </c>
      <c r="AM12" s="152" t="s">
        <v>47</v>
      </c>
      <c r="AN12" s="152" t="s">
        <v>48</v>
      </c>
      <c r="AO12" s="317"/>
      <c r="AP12" s="152" t="s">
        <v>50</v>
      </c>
      <c r="AQ12" s="152" t="s">
        <v>51</v>
      </c>
      <c r="AR12" s="152" t="s">
        <v>52</v>
      </c>
      <c r="AS12" s="317"/>
      <c r="AT12" s="152" t="s">
        <v>54</v>
      </c>
      <c r="AU12" s="152" t="s">
        <v>55</v>
      </c>
      <c r="AV12" s="152" t="s">
        <v>56</v>
      </c>
      <c r="AW12" s="317"/>
      <c r="AX12" s="152" t="s">
        <v>58</v>
      </c>
      <c r="AY12" s="152" t="s">
        <v>59</v>
      </c>
      <c r="AZ12" s="152" t="s">
        <v>60</v>
      </c>
      <c r="BA12" s="154" t="s">
        <v>9</v>
      </c>
      <c r="BB12" s="336"/>
      <c r="BC12" s="337"/>
      <c r="BD12" s="340"/>
      <c r="BE12" s="341"/>
      <c r="BF12" s="325" t="s">
        <v>136</v>
      </c>
      <c r="BG12" s="327" t="s">
        <v>137</v>
      </c>
      <c r="BH12" s="329" t="s">
        <v>138</v>
      </c>
      <c r="BI12" s="331" t="s">
        <v>139</v>
      </c>
      <c r="BJ12" s="346"/>
      <c r="BK12" s="348"/>
      <c r="BL12" s="350"/>
      <c r="BM12" s="350"/>
      <c r="BN12" s="321"/>
      <c r="BO12" s="322"/>
      <c r="BP12" s="2"/>
      <c r="BQ12" s="2"/>
      <c r="BR12" s="2"/>
      <c r="BS12" s="2"/>
    </row>
    <row r="13" spans="1:81" ht="16.5" customHeight="1" thickBot="1" x14ac:dyDescent="0.3">
      <c r="A13" s="155"/>
      <c r="B13" s="156">
        <v>1</v>
      </c>
      <c r="C13" s="156">
        <v>2</v>
      </c>
      <c r="D13" s="156">
        <v>3</v>
      </c>
      <c r="E13" s="156">
        <v>4</v>
      </c>
      <c r="F13" s="156">
        <v>5</v>
      </c>
      <c r="G13" s="156">
        <v>6</v>
      </c>
      <c r="H13" s="156">
        <v>7</v>
      </c>
      <c r="I13" s="156">
        <v>8</v>
      </c>
      <c r="J13" s="156">
        <v>9</v>
      </c>
      <c r="K13" s="156">
        <v>10</v>
      </c>
      <c r="L13" s="156">
        <v>11</v>
      </c>
      <c r="M13" s="156">
        <v>12</v>
      </c>
      <c r="N13" s="156">
        <v>13</v>
      </c>
      <c r="O13" s="156">
        <v>14</v>
      </c>
      <c r="P13" s="156">
        <v>15</v>
      </c>
      <c r="Q13" s="156">
        <v>16</v>
      </c>
      <c r="R13" s="156">
        <v>17</v>
      </c>
      <c r="S13" s="156">
        <v>18</v>
      </c>
      <c r="T13" s="156">
        <v>19</v>
      </c>
      <c r="U13" s="156">
        <v>20</v>
      </c>
      <c r="V13" s="156">
        <v>21</v>
      </c>
      <c r="W13" s="156">
        <v>22</v>
      </c>
      <c r="X13" s="156">
        <v>23</v>
      </c>
      <c r="Y13" s="156">
        <v>24</v>
      </c>
      <c r="Z13" s="156">
        <v>25</v>
      </c>
      <c r="AA13" s="157">
        <v>26</v>
      </c>
      <c r="AB13" s="156">
        <v>27</v>
      </c>
      <c r="AC13" s="156">
        <v>28</v>
      </c>
      <c r="AD13" s="156">
        <v>29</v>
      </c>
      <c r="AE13" s="156">
        <v>30</v>
      </c>
      <c r="AF13" s="156">
        <v>31</v>
      </c>
      <c r="AG13" s="156">
        <v>32</v>
      </c>
      <c r="AH13" s="156">
        <v>33</v>
      </c>
      <c r="AI13" s="156">
        <v>34</v>
      </c>
      <c r="AJ13" s="156">
        <v>35</v>
      </c>
      <c r="AK13" s="156">
        <v>36</v>
      </c>
      <c r="AL13" s="156">
        <v>37</v>
      </c>
      <c r="AM13" s="156">
        <v>38</v>
      </c>
      <c r="AN13" s="156">
        <v>39</v>
      </c>
      <c r="AO13" s="156">
        <v>40</v>
      </c>
      <c r="AP13" s="156">
        <v>41</v>
      </c>
      <c r="AQ13" s="156">
        <v>42</v>
      </c>
      <c r="AR13" s="156">
        <v>43</v>
      </c>
      <c r="AS13" s="156">
        <v>44</v>
      </c>
      <c r="AT13" s="156">
        <v>45</v>
      </c>
      <c r="AU13" s="156">
        <v>46</v>
      </c>
      <c r="AV13" s="156">
        <v>47</v>
      </c>
      <c r="AW13" s="156">
        <v>48</v>
      </c>
      <c r="AX13" s="156">
        <v>49</v>
      </c>
      <c r="AY13" s="156">
        <v>50</v>
      </c>
      <c r="AZ13" s="156">
        <v>51</v>
      </c>
      <c r="BA13" s="158">
        <v>52</v>
      </c>
      <c r="BB13" s="336"/>
      <c r="BC13" s="337"/>
      <c r="BD13" s="340"/>
      <c r="BE13" s="341"/>
      <c r="BF13" s="326"/>
      <c r="BG13" s="328"/>
      <c r="BH13" s="330"/>
      <c r="BI13" s="332"/>
      <c r="BJ13" s="346"/>
      <c r="BK13" s="348"/>
      <c r="BL13" s="351"/>
      <c r="BM13" s="351"/>
      <c r="BN13" s="323"/>
      <c r="BO13" s="324"/>
      <c r="BP13" s="2"/>
      <c r="BQ13" s="2"/>
      <c r="BR13" s="2"/>
      <c r="BS13" s="2"/>
    </row>
    <row r="14" spans="1:81" ht="16.5" customHeight="1" x14ac:dyDescent="0.25">
      <c r="A14" s="132" t="s">
        <v>2</v>
      </c>
      <c r="B14" s="133"/>
      <c r="C14" s="133"/>
      <c r="D14" s="133"/>
      <c r="E14" s="133"/>
      <c r="F14" s="133"/>
      <c r="G14" s="133"/>
      <c r="H14" s="133"/>
      <c r="I14" s="134" t="s">
        <v>63</v>
      </c>
      <c r="J14" s="133"/>
      <c r="K14" s="133"/>
      <c r="L14" s="133"/>
      <c r="M14" s="133"/>
      <c r="N14" s="133"/>
      <c r="O14" s="133"/>
      <c r="P14" s="133"/>
      <c r="Q14" s="134" t="s">
        <v>63</v>
      </c>
      <c r="R14" s="135" t="s">
        <v>6</v>
      </c>
      <c r="S14" s="135" t="s">
        <v>6</v>
      </c>
      <c r="T14" s="135" t="s">
        <v>6</v>
      </c>
      <c r="U14" s="136" t="s">
        <v>7</v>
      </c>
      <c r="V14" s="136" t="s">
        <v>7</v>
      </c>
      <c r="W14" s="137"/>
      <c r="X14" s="137"/>
      <c r="Y14" s="137"/>
      <c r="Z14" s="133"/>
      <c r="AA14" s="133"/>
      <c r="AB14" s="133"/>
      <c r="AC14" s="133"/>
      <c r="AD14" s="134" t="s">
        <v>63</v>
      </c>
      <c r="AE14" s="134"/>
      <c r="AF14" s="133"/>
      <c r="AG14" s="133"/>
      <c r="AH14" s="133"/>
      <c r="AI14" s="133"/>
      <c r="AJ14" s="134" t="s">
        <v>64</v>
      </c>
      <c r="AK14" s="133"/>
      <c r="AL14" s="133" t="s">
        <v>86</v>
      </c>
      <c r="AM14" s="134" t="s">
        <v>63</v>
      </c>
      <c r="AN14" s="135" t="s">
        <v>6</v>
      </c>
      <c r="AO14" s="135" t="s">
        <v>6</v>
      </c>
      <c r="AP14" s="135" t="s">
        <v>6</v>
      </c>
      <c r="AQ14" s="136" t="s">
        <v>7</v>
      </c>
      <c r="AR14" s="136" t="s">
        <v>7</v>
      </c>
      <c r="AS14" s="136" t="s">
        <v>7</v>
      </c>
      <c r="AT14" s="136" t="s">
        <v>7</v>
      </c>
      <c r="AU14" s="136" t="s">
        <v>7</v>
      </c>
      <c r="AV14" s="136" t="s">
        <v>7</v>
      </c>
      <c r="AW14" s="136" t="s">
        <v>7</v>
      </c>
      <c r="AX14" s="136" t="s">
        <v>7</v>
      </c>
      <c r="AY14" s="136" t="s">
        <v>7</v>
      </c>
      <c r="AZ14" s="136" t="s">
        <v>7</v>
      </c>
      <c r="BA14" s="138" t="s">
        <v>7</v>
      </c>
      <c r="BB14" s="363">
        <v>33</v>
      </c>
      <c r="BC14" s="364"/>
      <c r="BD14" s="292">
        <v>6</v>
      </c>
      <c r="BE14" s="293"/>
      <c r="BF14" s="111"/>
      <c r="BG14" s="112"/>
      <c r="BH14" s="83"/>
      <c r="BI14" s="84"/>
      <c r="BJ14" s="81"/>
      <c r="BK14" s="85"/>
      <c r="BL14" s="302">
        <v>13</v>
      </c>
      <c r="BM14" s="302"/>
      <c r="BN14" s="298">
        <f>BL14+BK14+BJ14+BI14+BH14+BG14+BF14+BD14+BB14</f>
        <v>52</v>
      </c>
      <c r="BO14" s="299"/>
      <c r="BP14" s="2"/>
      <c r="BQ14" s="2"/>
      <c r="BR14" s="2"/>
      <c r="BS14" s="2"/>
    </row>
    <row r="15" spans="1:81" ht="16.5" customHeight="1" x14ac:dyDescent="0.25">
      <c r="A15" s="40" t="s">
        <v>3</v>
      </c>
      <c r="B15" s="41" t="s">
        <v>64</v>
      </c>
      <c r="C15" s="78"/>
      <c r="D15" s="78"/>
      <c r="E15" s="78"/>
      <c r="F15" s="78"/>
      <c r="G15" s="78"/>
      <c r="H15" s="78"/>
      <c r="I15" s="41" t="s">
        <v>63</v>
      </c>
      <c r="J15" s="78"/>
      <c r="K15" s="78"/>
      <c r="L15" s="78"/>
      <c r="M15" s="78"/>
      <c r="N15" s="78"/>
      <c r="O15" s="78"/>
      <c r="P15" s="78"/>
      <c r="Q15" s="41" t="s">
        <v>63</v>
      </c>
      <c r="R15" s="42" t="s">
        <v>6</v>
      </c>
      <c r="S15" s="42" t="s">
        <v>6</v>
      </c>
      <c r="T15" s="42" t="s">
        <v>6</v>
      </c>
      <c r="U15" s="43" t="s">
        <v>7</v>
      </c>
      <c r="V15" s="43" t="s">
        <v>7</v>
      </c>
      <c r="W15" s="44"/>
      <c r="X15" s="44"/>
      <c r="Y15" s="44"/>
      <c r="Z15" s="78"/>
      <c r="AA15" s="78"/>
      <c r="AB15" s="78"/>
      <c r="AC15" s="78"/>
      <c r="AD15" s="41" t="s">
        <v>63</v>
      </c>
      <c r="AE15" s="41"/>
      <c r="AF15" s="78"/>
      <c r="AG15" s="78"/>
      <c r="AH15" s="78"/>
      <c r="AI15" s="78"/>
      <c r="AJ15" s="41" t="s">
        <v>64</v>
      </c>
      <c r="AK15" s="78"/>
      <c r="AL15" s="78" t="s">
        <v>86</v>
      </c>
      <c r="AM15" s="41" t="s">
        <v>63</v>
      </c>
      <c r="AN15" s="42" t="s">
        <v>6</v>
      </c>
      <c r="AO15" s="42" t="s">
        <v>6</v>
      </c>
      <c r="AP15" s="45">
        <v>0</v>
      </c>
      <c r="AQ15" s="45">
        <v>0</v>
      </c>
      <c r="AR15" s="43" t="s">
        <v>7</v>
      </c>
      <c r="AS15" s="43" t="s">
        <v>7</v>
      </c>
      <c r="AT15" s="43" t="s">
        <v>7</v>
      </c>
      <c r="AU15" s="43" t="s">
        <v>7</v>
      </c>
      <c r="AV15" s="43" t="s">
        <v>7</v>
      </c>
      <c r="AW15" s="43" t="s">
        <v>7</v>
      </c>
      <c r="AX15" s="43" t="s">
        <v>7</v>
      </c>
      <c r="AY15" s="43" t="s">
        <v>7</v>
      </c>
      <c r="AZ15" s="43" t="s">
        <v>7</v>
      </c>
      <c r="BA15" s="109" t="s">
        <v>7</v>
      </c>
      <c r="BB15" s="294">
        <v>33</v>
      </c>
      <c r="BC15" s="295"/>
      <c r="BD15" s="296">
        <v>5</v>
      </c>
      <c r="BE15" s="297"/>
      <c r="BF15" s="45">
        <v>2</v>
      </c>
      <c r="BG15" s="82"/>
      <c r="BH15" s="86"/>
      <c r="BI15" s="87"/>
      <c r="BJ15" s="41"/>
      <c r="BK15" s="88"/>
      <c r="BL15" s="705">
        <v>12</v>
      </c>
      <c r="BM15" s="705"/>
      <c r="BN15" s="300">
        <f>BL15+BJ15+BI15+BH15+BG15+BF15+BD15+BB15</f>
        <v>52</v>
      </c>
      <c r="BO15" s="301"/>
      <c r="BP15" s="2"/>
      <c r="BQ15" s="2"/>
      <c r="BR15" s="2"/>
      <c r="BS15" s="2"/>
    </row>
    <row r="16" spans="1:81" ht="16.5" customHeight="1" x14ac:dyDescent="0.25">
      <c r="A16" s="40" t="s">
        <v>4</v>
      </c>
      <c r="B16" s="41" t="s">
        <v>64</v>
      </c>
      <c r="C16" s="78"/>
      <c r="D16" s="78"/>
      <c r="E16" s="78"/>
      <c r="F16" s="78"/>
      <c r="G16" s="78"/>
      <c r="H16" s="78"/>
      <c r="I16" s="41" t="s">
        <v>63</v>
      </c>
      <c r="J16" s="78"/>
      <c r="K16" s="78"/>
      <c r="L16" s="78"/>
      <c r="M16" s="78"/>
      <c r="N16" s="78"/>
      <c r="O16" s="78"/>
      <c r="P16" s="78"/>
      <c r="Q16" s="41" t="s">
        <v>63</v>
      </c>
      <c r="R16" s="42" t="s">
        <v>6</v>
      </c>
      <c r="S16" s="42" t="s">
        <v>6</v>
      </c>
      <c r="T16" s="42" t="s">
        <v>6</v>
      </c>
      <c r="U16" s="43" t="s">
        <v>7</v>
      </c>
      <c r="V16" s="43" t="s">
        <v>7</v>
      </c>
      <c r="W16" s="113" t="s">
        <v>94</v>
      </c>
      <c r="X16" s="113" t="s">
        <v>94</v>
      </c>
      <c r="Y16" s="78"/>
      <c r="Z16" s="78"/>
      <c r="AA16" s="78"/>
      <c r="AB16" s="78"/>
      <c r="AC16" s="78"/>
      <c r="AD16" s="78"/>
      <c r="AE16" s="41" t="s">
        <v>63</v>
      </c>
      <c r="AF16" s="41"/>
      <c r="AG16" s="78"/>
      <c r="AH16" s="78"/>
      <c r="AI16" s="78"/>
      <c r="AJ16" s="41" t="s">
        <v>64</v>
      </c>
      <c r="AK16" s="78"/>
      <c r="AL16" s="78" t="s">
        <v>86</v>
      </c>
      <c r="AM16" s="41" t="s">
        <v>63</v>
      </c>
      <c r="AN16" s="42" t="s">
        <v>6</v>
      </c>
      <c r="AO16" s="42" t="s">
        <v>6</v>
      </c>
      <c r="AP16" s="42" t="s">
        <v>6</v>
      </c>
      <c r="AQ16" s="139" t="s">
        <v>103</v>
      </c>
      <c r="AR16" s="139" t="s">
        <v>103</v>
      </c>
      <c r="AS16" s="43" t="s">
        <v>7</v>
      </c>
      <c r="AT16" s="43" t="s">
        <v>7</v>
      </c>
      <c r="AU16" s="43" t="s">
        <v>7</v>
      </c>
      <c r="AV16" s="43" t="s">
        <v>7</v>
      </c>
      <c r="AW16" s="43" t="s">
        <v>7</v>
      </c>
      <c r="AX16" s="43" t="s">
        <v>7</v>
      </c>
      <c r="AY16" s="43" t="s">
        <v>7</v>
      </c>
      <c r="AZ16" s="43" t="s">
        <v>7</v>
      </c>
      <c r="BA16" s="109" t="s">
        <v>7</v>
      </c>
      <c r="BB16" s="294">
        <v>31</v>
      </c>
      <c r="BC16" s="295"/>
      <c r="BD16" s="296">
        <v>6</v>
      </c>
      <c r="BE16" s="297"/>
      <c r="BF16" s="45"/>
      <c r="BG16" s="139">
        <v>2</v>
      </c>
      <c r="BH16" s="86">
        <v>2</v>
      </c>
      <c r="BI16" s="87"/>
      <c r="BJ16" s="41"/>
      <c r="BK16" s="88"/>
      <c r="BL16" s="705">
        <v>11</v>
      </c>
      <c r="BM16" s="705"/>
      <c r="BN16" s="300">
        <f>BL16+BJ16+BI16+BH16+BG16+BF16+BD16+BB16</f>
        <v>52</v>
      </c>
      <c r="BO16" s="301"/>
      <c r="BP16" s="2"/>
      <c r="BQ16" s="2"/>
      <c r="BR16" s="2"/>
      <c r="BS16" s="2"/>
      <c r="BX16" s="6"/>
      <c r="BY16" s="6"/>
      <c r="BZ16" s="6"/>
      <c r="CA16" s="6"/>
      <c r="CB16" s="6"/>
      <c r="CC16" s="6"/>
    </row>
    <row r="17" spans="1:71" ht="16.5" customHeight="1" thickBot="1" x14ac:dyDescent="0.3">
      <c r="A17" s="89" t="s">
        <v>5</v>
      </c>
      <c r="B17" s="90" t="s">
        <v>64</v>
      </c>
      <c r="C17" s="91"/>
      <c r="D17" s="91"/>
      <c r="E17" s="91"/>
      <c r="F17" s="91"/>
      <c r="G17" s="91"/>
      <c r="H17" s="91"/>
      <c r="I17" s="90" t="s">
        <v>63</v>
      </c>
      <c r="J17" s="91"/>
      <c r="K17" s="91"/>
      <c r="L17" s="91"/>
      <c r="M17" s="91"/>
      <c r="N17" s="91"/>
      <c r="O17" s="91"/>
      <c r="P17" s="91"/>
      <c r="Q17" s="90" t="s">
        <v>63</v>
      </c>
      <c r="R17" s="92" t="s">
        <v>6</v>
      </c>
      <c r="S17" s="92" t="s">
        <v>6</v>
      </c>
      <c r="T17" s="92" t="s">
        <v>6</v>
      </c>
      <c r="U17" s="46" t="s">
        <v>7</v>
      </c>
      <c r="V17" s="46" t="s">
        <v>7</v>
      </c>
      <c r="W17" s="114" t="s">
        <v>94</v>
      </c>
      <c r="X17" s="115" t="s">
        <v>94</v>
      </c>
      <c r="Y17" s="93" t="s">
        <v>87</v>
      </c>
      <c r="Z17" s="93" t="s">
        <v>87</v>
      </c>
      <c r="AA17" s="93" t="s">
        <v>87</v>
      </c>
      <c r="AB17" s="93" t="s">
        <v>87</v>
      </c>
      <c r="AC17" s="91"/>
      <c r="AD17" s="91"/>
      <c r="AE17" s="91"/>
      <c r="AF17" s="90" t="s">
        <v>63</v>
      </c>
      <c r="AG17" s="91"/>
      <c r="AH17" s="91"/>
      <c r="AI17" s="91"/>
      <c r="AJ17" s="90" t="s">
        <v>63</v>
      </c>
      <c r="AK17" s="92" t="s">
        <v>6</v>
      </c>
      <c r="AL17" s="90" t="s">
        <v>62</v>
      </c>
      <c r="AM17" s="90" t="s">
        <v>62</v>
      </c>
      <c r="AN17" s="94" t="s">
        <v>8</v>
      </c>
      <c r="AO17" s="94" t="s">
        <v>8</v>
      </c>
      <c r="AP17" s="94" t="s">
        <v>8</v>
      </c>
      <c r="AQ17" s="94" t="s">
        <v>8</v>
      </c>
      <c r="AR17" s="46" t="s">
        <v>7</v>
      </c>
      <c r="AS17" s="46" t="s">
        <v>7</v>
      </c>
      <c r="AT17" s="46" t="s">
        <v>7</v>
      </c>
      <c r="AU17" s="46" t="s">
        <v>7</v>
      </c>
      <c r="AV17" s="46" t="s">
        <v>7</v>
      </c>
      <c r="AW17" s="46" t="s">
        <v>7</v>
      </c>
      <c r="AX17" s="46" t="s">
        <v>7</v>
      </c>
      <c r="AY17" s="46" t="s">
        <v>7</v>
      </c>
      <c r="AZ17" s="46" t="s">
        <v>7</v>
      </c>
      <c r="BA17" s="110" t="s">
        <v>7</v>
      </c>
      <c r="BB17" s="352">
        <v>24</v>
      </c>
      <c r="BC17" s="353"/>
      <c r="BD17" s="354">
        <v>4</v>
      </c>
      <c r="BE17" s="355"/>
      <c r="BF17" s="95"/>
      <c r="BG17" s="96"/>
      <c r="BH17" s="97">
        <v>2</v>
      </c>
      <c r="BI17" s="98">
        <v>4</v>
      </c>
      <c r="BJ17" s="79">
        <v>2</v>
      </c>
      <c r="BK17" s="99">
        <v>4</v>
      </c>
      <c r="BL17" s="706">
        <v>12</v>
      </c>
      <c r="BM17" s="706"/>
      <c r="BN17" s="387">
        <f>BL17+BK17+BJ17+BI17+BH17+BG17+BF17+BD17+BB17</f>
        <v>52</v>
      </c>
      <c r="BO17" s="388"/>
      <c r="BP17" s="2"/>
      <c r="BQ17" s="2"/>
      <c r="BR17" s="2"/>
      <c r="BS17" s="2"/>
    </row>
    <row r="18" spans="1:71" ht="16.5" customHeight="1" thickBot="1" x14ac:dyDescent="0.3">
      <c r="A18" s="100"/>
      <c r="B18" s="101">
        <v>1</v>
      </c>
      <c r="C18" s="101">
        <v>2</v>
      </c>
      <c r="D18" s="101">
        <v>3</v>
      </c>
      <c r="E18" s="101">
        <v>4</v>
      </c>
      <c r="F18" s="101">
        <v>5</v>
      </c>
      <c r="G18" s="101">
        <v>6</v>
      </c>
      <c r="H18" s="101">
        <v>7</v>
      </c>
      <c r="I18" s="101">
        <v>8</v>
      </c>
      <c r="J18" s="101">
        <v>9</v>
      </c>
      <c r="K18" s="101">
        <v>10</v>
      </c>
      <c r="L18" s="101">
        <v>11</v>
      </c>
      <c r="M18" s="101">
        <v>12</v>
      </c>
      <c r="N18" s="101">
        <v>13</v>
      </c>
      <c r="O18" s="101">
        <v>14</v>
      </c>
      <c r="P18" s="101">
        <v>15</v>
      </c>
      <c r="Q18" s="101">
        <v>16</v>
      </c>
      <c r="R18" s="101">
        <v>17</v>
      </c>
      <c r="S18" s="101">
        <v>18</v>
      </c>
      <c r="T18" s="101">
        <v>19</v>
      </c>
      <c r="U18" s="101"/>
      <c r="V18" s="101"/>
      <c r="W18" s="101">
        <v>1</v>
      </c>
      <c r="X18" s="101">
        <v>2</v>
      </c>
      <c r="Y18" s="101">
        <v>3</v>
      </c>
      <c r="Z18" s="101">
        <v>4</v>
      </c>
      <c r="AA18" s="101">
        <v>5</v>
      </c>
      <c r="AB18" s="101">
        <v>6</v>
      </c>
      <c r="AC18" s="101">
        <v>7</v>
      </c>
      <c r="AD18" s="101">
        <v>8</v>
      </c>
      <c r="AE18" s="101">
        <v>9</v>
      </c>
      <c r="AF18" s="101">
        <v>10</v>
      </c>
      <c r="AG18" s="101">
        <v>11</v>
      </c>
      <c r="AH18" s="101">
        <v>12</v>
      </c>
      <c r="AI18" s="101">
        <v>13</v>
      </c>
      <c r="AJ18" s="101">
        <v>14</v>
      </c>
      <c r="AK18" s="101">
        <v>15</v>
      </c>
      <c r="AL18" s="101">
        <v>16</v>
      </c>
      <c r="AM18" s="101">
        <v>17</v>
      </c>
      <c r="AN18" s="101">
        <v>18</v>
      </c>
      <c r="AO18" s="101">
        <v>19</v>
      </c>
      <c r="AP18" s="101">
        <v>20</v>
      </c>
      <c r="AQ18" s="101"/>
      <c r="AR18" s="102"/>
      <c r="AS18" s="103"/>
      <c r="AT18" s="103"/>
      <c r="AU18" s="103"/>
      <c r="AV18" s="103"/>
      <c r="AW18" s="104"/>
      <c r="AX18" s="356" t="s">
        <v>144</v>
      </c>
      <c r="AY18" s="357"/>
      <c r="AZ18" s="357"/>
      <c r="BA18" s="358"/>
      <c r="BB18" s="359">
        <f>BB17+BB16+BB15+BB14</f>
        <v>121</v>
      </c>
      <c r="BC18" s="360"/>
      <c r="BD18" s="361">
        <f>BD17+BD16+BD15+BD14</f>
        <v>21</v>
      </c>
      <c r="BE18" s="362"/>
      <c r="BF18" s="147">
        <f t="shared" ref="BF18:BL18" si="0">BF17+BF16+BF15+BF14</f>
        <v>2</v>
      </c>
      <c r="BG18" s="146">
        <f t="shared" si="0"/>
        <v>2</v>
      </c>
      <c r="BH18" s="147">
        <f t="shared" si="0"/>
        <v>4</v>
      </c>
      <c r="BI18" s="147">
        <f t="shared" si="0"/>
        <v>4</v>
      </c>
      <c r="BJ18" s="148">
        <f t="shared" si="0"/>
        <v>2</v>
      </c>
      <c r="BK18" s="147">
        <f t="shared" si="0"/>
        <v>4</v>
      </c>
      <c r="BL18" s="255">
        <f t="shared" si="0"/>
        <v>48</v>
      </c>
      <c r="BM18" s="255"/>
      <c r="BN18" s="303">
        <f>BN17+BN16+BN15+BN14</f>
        <v>208</v>
      </c>
      <c r="BO18" s="304"/>
      <c r="BP18" s="2"/>
      <c r="BQ18" s="2"/>
      <c r="BR18" s="2"/>
      <c r="BS18" s="2"/>
    </row>
    <row r="19" spans="1:71" ht="16.5" customHeight="1" thickBot="1" x14ac:dyDescent="0.3">
      <c r="A19" s="10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106"/>
      <c r="BP19" s="31"/>
      <c r="BQ19" s="2"/>
      <c r="BR19" s="2"/>
      <c r="BS19" s="2"/>
    </row>
    <row r="20" spans="1:71" ht="16.5" customHeight="1" x14ac:dyDescent="0.25">
      <c r="A20" s="105"/>
      <c r="B20" s="262" t="s">
        <v>147</v>
      </c>
      <c r="C20" s="263"/>
      <c r="D20" s="263"/>
      <c r="E20" s="263"/>
      <c r="F20" s="264"/>
      <c r="G20" s="36"/>
      <c r="H20" s="268" t="s">
        <v>146</v>
      </c>
      <c r="I20" s="269"/>
      <c r="J20" s="269"/>
      <c r="K20" s="269"/>
      <c r="L20" s="270"/>
      <c r="M20" s="36"/>
      <c r="N20" s="274" t="s">
        <v>202</v>
      </c>
      <c r="O20" s="275"/>
      <c r="P20" s="275"/>
      <c r="Q20" s="275"/>
      <c r="R20" s="276"/>
      <c r="S20" s="36"/>
      <c r="T20" s="280" t="s">
        <v>142</v>
      </c>
      <c r="U20" s="281"/>
      <c r="V20" s="281"/>
      <c r="W20" s="281"/>
      <c r="X20" s="282"/>
      <c r="Y20" s="36"/>
      <c r="Z20" s="274" t="s">
        <v>148</v>
      </c>
      <c r="AA20" s="275"/>
      <c r="AB20" s="275"/>
      <c r="AC20" s="275"/>
      <c r="AD20" s="276"/>
      <c r="AE20" s="36"/>
      <c r="AF20" s="286" t="s">
        <v>149</v>
      </c>
      <c r="AG20" s="287"/>
      <c r="AH20" s="287"/>
      <c r="AI20" s="287"/>
      <c r="AJ20" s="288"/>
      <c r="AK20" s="36"/>
      <c r="AL20" s="286" t="s">
        <v>150</v>
      </c>
      <c r="AM20" s="287"/>
      <c r="AN20" s="287"/>
      <c r="AO20" s="287"/>
      <c r="AP20" s="288"/>
      <c r="AQ20" s="36"/>
      <c r="AR20" s="262" t="s">
        <v>218</v>
      </c>
      <c r="AS20" s="263"/>
      <c r="AT20" s="263"/>
      <c r="AU20" s="263"/>
      <c r="AV20" s="264"/>
      <c r="AW20" s="36"/>
      <c r="AX20" s="274" t="s">
        <v>152</v>
      </c>
      <c r="AY20" s="275"/>
      <c r="AZ20" s="275"/>
      <c r="BA20" s="275"/>
      <c r="BB20" s="276"/>
      <c r="BC20" s="36"/>
      <c r="BD20" s="274" t="s">
        <v>141</v>
      </c>
      <c r="BE20" s="275"/>
      <c r="BF20" s="275"/>
      <c r="BG20" s="275"/>
      <c r="BH20" s="276"/>
      <c r="BI20" s="36"/>
      <c r="BJ20" s="305" t="s">
        <v>145</v>
      </c>
      <c r="BK20" s="306"/>
      <c r="BL20" s="306"/>
      <c r="BM20" s="306"/>
      <c r="BN20" s="307"/>
      <c r="BO20" s="106"/>
      <c r="BP20" s="31"/>
      <c r="BQ20" s="2"/>
      <c r="BR20" s="2"/>
      <c r="BS20" s="2"/>
    </row>
    <row r="21" spans="1:71" ht="16.5" customHeight="1" thickBot="1" x14ac:dyDescent="0.3">
      <c r="A21" s="105"/>
      <c r="B21" s="265"/>
      <c r="C21" s="266"/>
      <c r="D21" s="266"/>
      <c r="E21" s="266"/>
      <c r="F21" s="267"/>
      <c r="G21" s="36"/>
      <c r="H21" s="271"/>
      <c r="I21" s="272"/>
      <c r="J21" s="272"/>
      <c r="K21" s="272"/>
      <c r="L21" s="273"/>
      <c r="M21" s="36"/>
      <c r="N21" s="277"/>
      <c r="O21" s="278"/>
      <c r="P21" s="278"/>
      <c r="Q21" s="278"/>
      <c r="R21" s="279"/>
      <c r="S21" s="36"/>
      <c r="T21" s="283"/>
      <c r="U21" s="284"/>
      <c r="V21" s="284"/>
      <c r="W21" s="284"/>
      <c r="X21" s="285"/>
      <c r="Y21" s="36"/>
      <c r="Z21" s="277"/>
      <c r="AA21" s="278"/>
      <c r="AB21" s="278"/>
      <c r="AC21" s="278"/>
      <c r="AD21" s="279"/>
      <c r="AE21" s="36"/>
      <c r="AF21" s="289"/>
      <c r="AG21" s="290"/>
      <c r="AH21" s="290"/>
      <c r="AI21" s="290"/>
      <c r="AJ21" s="291"/>
      <c r="AK21" s="36"/>
      <c r="AL21" s="289"/>
      <c r="AM21" s="290"/>
      <c r="AN21" s="290"/>
      <c r="AO21" s="290"/>
      <c r="AP21" s="291"/>
      <c r="AQ21" s="36"/>
      <c r="AR21" s="265"/>
      <c r="AS21" s="266"/>
      <c r="AT21" s="266"/>
      <c r="AU21" s="266"/>
      <c r="AV21" s="267"/>
      <c r="AW21" s="36"/>
      <c r="AX21" s="277"/>
      <c r="AY21" s="278"/>
      <c r="AZ21" s="278"/>
      <c r="BA21" s="278"/>
      <c r="BB21" s="279"/>
      <c r="BC21" s="36"/>
      <c r="BD21" s="277"/>
      <c r="BE21" s="278"/>
      <c r="BF21" s="278"/>
      <c r="BG21" s="278"/>
      <c r="BH21" s="279"/>
      <c r="BI21" s="36"/>
      <c r="BJ21" s="308"/>
      <c r="BK21" s="309"/>
      <c r="BL21" s="309"/>
      <c r="BM21" s="309"/>
      <c r="BN21" s="310"/>
      <c r="BO21" s="106"/>
      <c r="BP21" s="31"/>
      <c r="BQ21" s="2"/>
      <c r="BR21" s="2"/>
      <c r="BS21" s="2"/>
    </row>
    <row r="22" spans="1:71" ht="16.5" customHeight="1" thickBot="1" x14ac:dyDescent="0.3">
      <c r="A22" s="10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106"/>
      <c r="BP22" s="31"/>
      <c r="BQ22" s="2"/>
      <c r="BR22" s="2"/>
      <c r="BS22" s="2"/>
    </row>
    <row r="23" spans="1:71" ht="16.5" customHeight="1" thickBot="1" x14ac:dyDescent="0.3">
      <c r="A23" s="105"/>
      <c r="B23" s="219"/>
      <c r="C23" s="220"/>
      <c r="D23" s="220"/>
      <c r="E23" s="220"/>
      <c r="F23" s="221"/>
      <c r="G23" s="36"/>
      <c r="H23" s="222" t="s">
        <v>63</v>
      </c>
      <c r="I23" s="223"/>
      <c r="J23" s="223"/>
      <c r="K23" s="223"/>
      <c r="L23" s="224"/>
      <c r="M23" s="36"/>
      <c r="N23" s="225" t="s">
        <v>6</v>
      </c>
      <c r="O23" s="226"/>
      <c r="P23" s="226"/>
      <c r="Q23" s="226"/>
      <c r="R23" s="227"/>
      <c r="S23" s="36"/>
      <c r="T23" s="228" t="s">
        <v>7</v>
      </c>
      <c r="U23" s="229"/>
      <c r="V23" s="229"/>
      <c r="W23" s="229"/>
      <c r="X23" s="230"/>
      <c r="Y23" s="36"/>
      <c r="Z23" s="231" t="s">
        <v>64</v>
      </c>
      <c r="AA23" s="232"/>
      <c r="AB23" s="232"/>
      <c r="AC23" s="232"/>
      <c r="AD23" s="233"/>
      <c r="AE23" s="36"/>
      <c r="AF23" s="222" t="s">
        <v>86</v>
      </c>
      <c r="AG23" s="223"/>
      <c r="AH23" s="223"/>
      <c r="AI23" s="223"/>
      <c r="AJ23" s="224"/>
      <c r="AK23" s="36"/>
      <c r="AL23" s="243">
        <v>0</v>
      </c>
      <c r="AM23" s="244"/>
      <c r="AN23" s="80"/>
      <c r="AO23" s="245" t="s">
        <v>103</v>
      </c>
      <c r="AP23" s="246"/>
      <c r="AQ23" s="36"/>
      <c r="AR23" s="234" t="s">
        <v>87</v>
      </c>
      <c r="AS23" s="235"/>
      <c r="AT23" s="235"/>
      <c r="AU23" s="235"/>
      <c r="AV23" s="236"/>
      <c r="AW23" s="36"/>
      <c r="AX23" s="237" t="s">
        <v>94</v>
      </c>
      <c r="AY23" s="238"/>
      <c r="AZ23" s="238"/>
      <c r="BA23" s="238"/>
      <c r="BB23" s="239"/>
      <c r="BC23" s="36"/>
      <c r="BD23" s="247" t="s">
        <v>62</v>
      </c>
      <c r="BE23" s="223"/>
      <c r="BF23" s="223"/>
      <c r="BG23" s="223"/>
      <c r="BH23" s="224"/>
      <c r="BI23" s="36"/>
      <c r="BJ23" s="212" t="s">
        <v>8</v>
      </c>
      <c r="BK23" s="213"/>
      <c r="BL23" s="213"/>
      <c r="BM23" s="213"/>
      <c r="BN23" s="214"/>
      <c r="BO23" s="106"/>
      <c r="BP23" s="31"/>
      <c r="BQ23" s="2"/>
      <c r="BR23" s="2"/>
      <c r="BS23" s="2"/>
    </row>
    <row r="24" spans="1:71" ht="16.5" customHeight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31"/>
      <c r="BQ24" s="2"/>
      <c r="BR24" s="2"/>
      <c r="BS24" s="2"/>
    </row>
    <row r="25" spans="1:71" ht="16.5" customHeight="1" thickBot="1" x14ac:dyDescent="0.3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33"/>
      <c r="Z25" s="33" t="s">
        <v>143</v>
      </c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31"/>
      <c r="BQ25" s="2"/>
      <c r="BR25" s="2"/>
      <c r="BS25" s="2"/>
    </row>
    <row r="26" spans="1:71" ht="16.5" customHeight="1" x14ac:dyDescent="0.25">
      <c r="A26" s="492" t="s">
        <v>67</v>
      </c>
      <c r="B26" s="495" t="s">
        <v>153</v>
      </c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8" t="s">
        <v>154</v>
      </c>
      <c r="X26" s="499"/>
      <c r="Y26" s="499"/>
      <c r="Z26" s="499"/>
      <c r="AA26" s="499"/>
      <c r="AB26" s="500"/>
      <c r="AC26" s="507" t="s">
        <v>155</v>
      </c>
      <c r="AD26" s="508"/>
      <c r="AE26" s="508"/>
      <c r="AF26" s="508"/>
      <c r="AG26" s="508"/>
      <c r="AH26" s="508"/>
      <c r="AI26" s="508"/>
      <c r="AJ26" s="508"/>
      <c r="AK26" s="509"/>
      <c r="AL26" s="508" t="s">
        <v>203</v>
      </c>
      <c r="AM26" s="508"/>
      <c r="AN26" s="513"/>
      <c r="AO26" s="513"/>
      <c r="AP26" s="516" t="s">
        <v>158</v>
      </c>
      <c r="AQ26" s="495"/>
      <c r="AR26" s="495"/>
      <c r="AS26" s="495"/>
      <c r="AT26" s="495"/>
      <c r="AU26" s="495"/>
      <c r="AV26" s="517"/>
      <c r="AW26" s="708" t="s">
        <v>159</v>
      </c>
      <c r="AX26" s="495"/>
      <c r="AY26" s="709"/>
      <c r="AZ26" s="392" t="s">
        <v>216</v>
      </c>
      <c r="BA26" s="393"/>
      <c r="BB26" s="393"/>
      <c r="BC26" s="393"/>
      <c r="BD26" s="393"/>
      <c r="BE26" s="393"/>
      <c r="BF26" s="393"/>
      <c r="BG26" s="393"/>
      <c r="BH26" s="393"/>
      <c r="BI26" s="393"/>
      <c r="BJ26" s="393"/>
      <c r="BK26" s="393"/>
      <c r="BL26" s="393"/>
      <c r="BM26" s="393"/>
      <c r="BN26" s="393"/>
      <c r="BO26" s="394"/>
    </row>
    <row r="27" spans="1:71" ht="16.5" customHeight="1" x14ac:dyDescent="0.25">
      <c r="A27" s="493"/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501"/>
      <c r="X27" s="502"/>
      <c r="Y27" s="502"/>
      <c r="Z27" s="502"/>
      <c r="AA27" s="502"/>
      <c r="AB27" s="503"/>
      <c r="AC27" s="510"/>
      <c r="AD27" s="511"/>
      <c r="AE27" s="511"/>
      <c r="AF27" s="511"/>
      <c r="AG27" s="511"/>
      <c r="AH27" s="511"/>
      <c r="AI27" s="511"/>
      <c r="AJ27" s="511"/>
      <c r="AK27" s="512"/>
      <c r="AL27" s="514"/>
      <c r="AM27" s="514"/>
      <c r="AN27" s="514"/>
      <c r="AO27" s="514"/>
      <c r="AP27" s="518"/>
      <c r="AQ27" s="519"/>
      <c r="AR27" s="519"/>
      <c r="AS27" s="519"/>
      <c r="AT27" s="519"/>
      <c r="AU27" s="519"/>
      <c r="AV27" s="374"/>
      <c r="AW27" s="710"/>
      <c r="AX27" s="496"/>
      <c r="AY27" s="711"/>
      <c r="AZ27" s="489" t="s">
        <v>162</v>
      </c>
      <c r="BA27" s="490"/>
      <c r="BB27" s="490"/>
      <c r="BC27" s="424"/>
      <c r="BD27" s="423" t="s">
        <v>163</v>
      </c>
      <c r="BE27" s="490"/>
      <c r="BF27" s="490"/>
      <c r="BG27" s="424"/>
      <c r="BH27" s="423" t="s">
        <v>164</v>
      </c>
      <c r="BI27" s="490"/>
      <c r="BJ27" s="490"/>
      <c r="BK27" s="424"/>
      <c r="BL27" s="423" t="s">
        <v>165</v>
      </c>
      <c r="BM27" s="490"/>
      <c r="BN27" s="490"/>
      <c r="BO27" s="467"/>
    </row>
    <row r="28" spans="1:71" ht="35.25" customHeight="1" thickBot="1" x14ac:dyDescent="0.3">
      <c r="A28" s="494"/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504"/>
      <c r="X28" s="505"/>
      <c r="Y28" s="505"/>
      <c r="Z28" s="505"/>
      <c r="AA28" s="505"/>
      <c r="AB28" s="506"/>
      <c r="AC28" s="520" t="s">
        <v>156</v>
      </c>
      <c r="AD28" s="521"/>
      <c r="AE28" s="521"/>
      <c r="AF28" s="521"/>
      <c r="AG28" s="521"/>
      <c r="AH28" s="491"/>
      <c r="AI28" s="522" t="s">
        <v>157</v>
      </c>
      <c r="AJ28" s="523"/>
      <c r="AK28" s="524"/>
      <c r="AL28" s="515"/>
      <c r="AM28" s="515"/>
      <c r="AN28" s="515"/>
      <c r="AO28" s="515"/>
      <c r="AP28" s="520" t="s">
        <v>160</v>
      </c>
      <c r="AQ28" s="521"/>
      <c r="AR28" s="521"/>
      <c r="AS28" s="491"/>
      <c r="AT28" s="525" t="s">
        <v>161</v>
      </c>
      <c r="AU28" s="521"/>
      <c r="AV28" s="491"/>
      <c r="AW28" s="712"/>
      <c r="AX28" s="497"/>
      <c r="AY28" s="713"/>
      <c r="AZ28" s="491">
        <v>1</v>
      </c>
      <c r="BA28" s="468"/>
      <c r="BB28" s="491">
        <v>2</v>
      </c>
      <c r="BC28" s="468"/>
      <c r="BD28" s="491">
        <v>3</v>
      </c>
      <c r="BE28" s="468"/>
      <c r="BF28" s="491">
        <v>4</v>
      </c>
      <c r="BG28" s="468"/>
      <c r="BH28" s="491">
        <v>5</v>
      </c>
      <c r="BI28" s="468"/>
      <c r="BJ28" s="491">
        <v>6</v>
      </c>
      <c r="BK28" s="468"/>
      <c r="BL28" s="491">
        <v>7</v>
      </c>
      <c r="BM28" s="468"/>
      <c r="BN28" s="491">
        <v>8</v>
      </c>
      <c r="BO28" s="473"/>
    </row>
    <row r="29" spans="1:71" ht="16.5" customHeight="1" thickBot="1" x14ac:dyDescent="0.3">
      <c r="A29" s="49">
        <v>1</v>
      </c>
      <c r="B29" s="488">
        <v>2</v>
      </c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90"/>
      <c r="W29" s="526">
        <v>3</v>
      </c>
      <c r="X29" s="389"/>
      <c r="Y29" s="389"/>
      <c r="Z29" s="389"/>
      <c r="AA29" s="389"/>
      <c r="AB29" s="402"/>
      <c r="AC29" s="527">
        <v>4</v>
      </c>
      <c r="AD29" s="528"/>
      <c r="AE29" s="528"/>
      <c r="AF29" s="528"/>
      <c r="AG29" s="528"/>
      <c r="AH29" s="529"/>
      <c r="AI29" s="528">
        <v>5</v>
      </c>
      <c r="AJ29" s="528"/>
      <c r="AK29" s="530"/>
      <c r="AL29" s="488">
        <v>6</v>
      </c>
      <c r="AM29" s="389"/>
      <c r="AN29" s="389"/>
      <c r="AO29" s="390"/>
      <c r="AP29" s="526">
        <v>7</v>
      </c>
      <c r="AQ29" s="389"/>
      <c r="AR29" s="389"/>
      <c r="AS29" s="389"/>
      <c r="AT29" s="389">
        <v>8</v>
      </c>
      <c r="AU29" s="389"/>
      <c r="AV29" s="389"/>
      <c r="AW29" s="389">
        <v>9</v>
      </c>
      <c r="AX29" s="389"/>
      <c r="AY29" s="402"/>
      <c r="AZ29" s="488">
        <v>10</v>
      </c>
      <c r="BA29" s="389"/>
      <c r="BB29" s="389">
        <v>11</v>
      </c>
      <c r="BC29" s="389"/>
      <c r="BD29" s="390">
        <v>12</v>
      </c>
      <c r="BE29" s="488"/>
      <c r="BF29" s="389">
        <v>13</v>
      </c>
      <c r="BG29" s="389"/>
      <c r="BH29" s="389">
        <v>14</v>
      </c>
      <c r="BI29" s="389"/>
      <c r="BJ29" s="389">
        <v>15</v>
      </c>
      <c r="BK29" s="389"/>
      <c r="BL29" s="389">
        <v>16</v>
      </c>
      <c r="BM29" s="389"/>
      <c r="BN29" s="390">
        <v>17</v>
      </c>
      <c r="BO29" s="391"/>
    </row>
    <row r="30" spans="1:71" ht="16.5" customHeight="1" thickBot="1" x14ac:dyDescent="0.3">
      <c r="A30" s="50">
        <v>1</v>
      </c>
      <c r="B30" s="404" t="s">
        <v>166</v>
      </c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5">
        <f>W31+W39+W43</f>
        <v>48</v>
      </c>
      <c r="X30" s="255"/>
      <c r="Y30" s="255"/>
      <c r="Z30" s="255"/>
      <c r="AA30" s="255"/>
      <c r="AB30" s="256"/>
      <c r="AC30" s="586">
        <v>13</v>
      </c>
      <c r="AD30" s="577"/>
      <c r="AE30" s="577"/>
      <c r="AF30" s="577"/>
      <c r="AG30" s="577"/>
      <c r="AH30" s="587"/>
      <c r="AI30" s="577"/>
      <c r="AJ30" s="577"/>
      <c r="AK30" s="578"/>
      <c r="AL30" s="420">
        <f>AL31+AL39+AL43</f>
        <v>32</v>
      </c>
      <c r="AM30" s="255"/>
      <c r="AN30" s="255"/>
      <c r="AO30" s="421"/>
      <c r="AP30" s="405">
        <f>AP31+AP39+AP43</f>
        <v>16</v>
      </c>
      <c r="AQ30" s="255"/>
      <c r="AR30" s="255"/>
      <c r="AS30" s="255"/>
      <c r="AT30" s="255">
        <f>AT31+AT39+AT43</f>
        <v>16</v>
      </c>
      <c r="AU30" s="255"/>
      <c r="AV30" s="255"/>
      <c r="AW30" s="255">
        <f>AW31+AW39+AW43</f>
        <v>16</v>
      </c>
      <c r="AX30" s="255"/>
      <c r="AY30" s="256"/>
      <c r="AZ30" s="420">
        <f>AZ31+AZ39+AZ43</f>
        <v>18</v>
      </c>
      <c r="BA30" s="255"/>
      <c r="BB30" s="255">
        <f>BB31+BB39+BB43</f>
        <v>18</v>
      </c>
      <c r="BC30" s="255"/>
      <c r="BD30" s="255">
        <f>BD31+BD39+BD43</f>
        <v>5</v>
      </c>
      <c r="BE30" s="255"/>
      <c r="BF30" s="255">
        <f>BF31+BF39+BF43</f>
        <v>7</v>
      </c>
      <c r="BG30" s="255"/>
      <c r="BH30" s="255"/>
      <c r="BI30" s="255"/>
      <c r="BJ30" s="255"/>
      <c r="BK30" s="255"/>
      <c r="BL30" s="255"/>
      <c r="BM30" s="255"/>
      <c r="BN30" s="255"/>
      <c r="BO30" s="256"/>
    </row>
    <row r="31" spans="1:71" ht="16.5" customHeight="1" thickBot="1" x14ac:dyDescent="0.3">
      <c r="A31" s="151" t="s">
        <v>66</v>
      </c>
      <c r="B31" s="533" t="s">
        <v>167</v>
      </c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5"/>
      <c r="W31" s="386">
        <f>SUM(W32:AB38)</f>
        <v>22</v>
      </c>
      <c r="X31" s="401"/>
      <c r="Y31" s="401"/>
      <c r="Z31" s="401"/>
      <c r="AA31" s="401"/>
      <c r="AB31" s="381"/>
      <c r="AC31" s="386">
        <v>7</v>
      </c>
      <c r="AD31" s="401"/>
      <c r="AE31" s="401"/>
      <c r="AF31" s="401"/>
      <c r="AG31" s="401"/>
      <c r="AH31" s="314"/>
      <c r="AI31" s="313"/>
      <c r="AJ31" s="401"/>
      <c r="AK31" s="381"/>
      <c r="AL31" s="386">
        <f>SUM(AL32:AO38)</f>
        <v>15</v>
      </c>
      <c r="AM31" s="401"/>
      <c r="AN31" s="401"/>
      <c r="AO31" s="401"/>
      <c r="AP31" s="386">
        <f>SUM(AP32:AS38)</f>
        <v>8</v>
      </c>
      <c r="AQ31" s="401"/>
      <c r="AR31" s="401"/>
      <c r="AS31" s="314"/>
      <c r="AT31" s="313">
        <f>SUM(AT32:AV38)</f>
        <v>7</v>
      </c>
      <c r="AU31" s="401"/>
      <c r="AV31" s="314"/>
      <c r="AW31" s="313">
        <f>SUM(AW32:AY38)</f>
        <v>7</v>
      </c>
      <c r="AX31" s="401"/>
      <c r="AY31" s="381"/>
      <c r="AZ31" s="386">
        <v>6</v>
      </c>
      <c r="BA31" s="314"/>
      <c r="BB31" s="313">
        <f t="shared" ref="BB31" si="1">SUM(BB32:BC38)</f>
        <v>9</v>
      </c>
      <c r="BC31" s="314"/>
      <c r="BD31" s="313"/>
      <c r="BE31" s="314"/>
      <c r="BF31" s="313">
        <f>SUM(BF32:BG38)</f>
        <v>7</v>
      </c>
      <c r="BG31" s="314"/>
      <c r="BH31" s="313"/>
      <c r="BI31" s="314"/>
      <c r="BJ31" s="313"/>
      <c r="BK31" s="314"/>
      <c r="BL31" s="313"/>
      <c r="BM31" s="314"/>
      <c r="BN31" s="313"/>
      <c r="BO31" s="381"/>
    </row>
    <row r="32" spans="1:71" ht="16.5" customHeight="1" x14ac:dyDescent="0.25">
      <c r="A32" s="51">
        <v>1</v>
      </c>
      <c r="B32" s="531" t="s">
        <v>168</v>
      </c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2">
        <v>4</v>
      </c>
      <c r="X32" s="485"/>
      <c r="Y32" s="485"/>
      <c r="Z32" s="485"/>
      <c r="AA32" s="485"/>
      <c r="AB32" s="486"/>
      <c r="AC32" s="451">
        <v>4</v>
      </c>
      <c r="AD32" s="447"/>
      <c r="AE32" s="447"/>
      <c r="AF32" s="447"/>
      <c r="AG32" s="447"/>
      <c r="AH32" s="447"/>
      <c r="AI32" s="485"/>
      <c r="AJ32" s="485"/>
      <c r="AK32" s="486"/>
      <c r="AL32" s="452">
        <f>AP32+AT32</f>
        <v>3</v>
      </c>
      <c r="AM32" s="445"/>
      <c r="AN32" s="445"/>
      <c r="AO32" s="480"/>
      <c r="AP32" s="444">
        <v>2</v>
      </c>
      <c r="AQ32" s="445"/>
      <c r="AR32" s="445"/>
      <c r="AS32" s="445"/>
      <c r="AT32" s="479">
        <v>1</v>
      </c>
      <c r="AU32" s="479"/>
      <c r="AV32" s="479"/>
      <c r="AW32" s="479">
        <f>W32-AL32</f>
        <v>1</v>
      </c>
      <c r="AX32" s="479"/>
      <c r="AY32" s="487"/>
      <c r="AZ32" s="369"/>
      <c r="BA32" s="368"/>
      <c r="BB32" s="367"/>
      <c r="BC32" s="368"/>
      <c r="BD32" s="367"/>
      <c r="BE32" s="368"/>
      <c r="BF32" s="367">
        <v>4</v>
      </c>
      <c r="BG32" s="368"/>
      <c r="BH32" s="367"/>
      <c r="BI32" s="368"/>
      <c r="BJ32" s="367"/>
      <c r="BK32" s="368"/>
      <c r="BL32" s="367"/>
      <c r="BM32" s="369"/>
      <c r="BN32" s="367"/>
      <c r="BO32" s="382"/>
    </row>
    <row r="33" spans="1:81" ht="16.5" customHeight="1" x14ac:dyDescent="0.25">
      <c r="A33" s="52">
        <v>2</v>
      </c>
      <c r="B33" s="704" t="s">
        <v>169</v>
      </c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588">
        <v>3</v>
      </c>
      <c r="X33" s="483"/>
      <c r="Y33" s="483"/>
      <c r="Z33" s="483"/>
      <c r="AA33" s="483"/>
      <c r="AB33" s="484"/>
      <c r="AC33" s="481">
        <v>2</v>
      </c>
      <c r="AD33" s="482"/>
      <c r="AE33" s="482"/>
      <c r="AF33" s="482"/>
      <c r="AG33" s="482"/>
      <c r="AH33" s="482"/>
      <c r="AI33" s="483"/>
      <c r="AJ33" s="483"/>
      <c r="AK33" s="484"/>
      <c r="AL33" s="452">
        <f t="shared" ref="AL33:AL38" si="2">AP33+AT33</f>
        <v>2</v>
      </c>
      <c r="AM33" s="445"/>
      <c r="AN33" s="445"/>
      <c r="AO33" s="480"/>
      <c r="AP33" s="435">
        <v>1</v>
      </c>
      <c r="AQ33" s="436"/>
      <c r="AR33" s="436"/>
      <c r="AS33" s="436"/>
      <c r="AT33" s="259">
        <v>1</v>
      </c>
      <c r="AU33" s="259"/>
      <c r="AV33" s="259"/>
      <c r="AW33" s="259">
        <v>1</v>
      </c>
      <c r="AX33" s="259"/>
      <c r="AY33" s="260"/>
      <c r="AZ33" s="242"/>
      <c r="BA33" s="240"/>
      <c r="BB33" s="240">
        <v>3</v>
      </c>
      <c r="BC33" s="240"/>
      <c r="BD33" s="241"/>
      <c r="BE33" s="242"/>
      <c r="BF33" s="240"/>
      <c r="BG33" s="240"/>
      <c r="BH33" s="240"/>
      <c r="BI33" s="240"/>
      <c r="BJ33" s="240"/>
      <c r="BK33" s="240"/>
      <c r="BL33" s="240"/>
      <c r="BM33" s="240"/>
      <c r="BN33" s="241"/>
      <c r="BO33" s="380"/>
    </row>
    <row r="34" spans="1:81" ht="16.5" customHeight="1" x14ac:dyDescent="0.25">
      <c r="A34" s="52">
        <v>3</v>
      </c>
      <c r="B34" s="704" t="s">
        <v>170</v>
      </c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588">
        <v>3</v>
      </c>
      <c r="X34" s="483"/>
      <c r="Y34" s="483"/>
      <c r="Z34" s="483"/>
      <c r="AA34" s="483"/>
      <c r="AB34" s="484"/>
      <c r="AC34" s="481">
        <v>2</v>
      </c>
      <c r="AD34" s="482"/>
      <c r="AE34" s="482"/>
      <c r="AF34" s="482"/>
      <c r="AG34" s="482"/>
      <c r="AH34" s="482"/>
      <c r="AI34" s="483"/>
      <c r="AJ34" s="483"/>
      <c r="AK34" s="484"/>
      <c r="AL34" s="452">
        <f t="shared" si="2"/>
        <v>2</v>
      </c>
      <c r="AM34" s="445"/>
      <c r="AN34" s="445"/>
      <c r="AO34" s="480"/>
      <c r="AP34" s="435">
        <v>1</v>
      </c>
      <c r="AQ34" s="436"/>
      <c r="AR34" s="436"/>
      <c r="AS34" s="436"/>
      <c r="AT34" s="259">
        <v>1</v>
      </c>
      <c r="AU34" s="259"/>
      <c r="AV34" s="259"/>
      <c r="AW34" s="259">
        <v>1</v>
      </c>
      <c r="AX34" s="259"/>
      <c r="AY34" s="260"/>
      <c r="AZ34" s="242"/>
      <c r="BA34" s="240"/>
      <c r="BB34" s="240">
        <v>3</v>
      </c>
      <c r="BC34" s="240"/>
      <c r="BD34" s="241"/>
      <c r="BE34" s="242"/>
      <c r="BF34" s="240"/>
      <c r="BG34" s="240"/>
      <c r="BH34" s="240"/>
      <c r="BI34" s="240"/>
      <c r="BJ34" s="240"/>
      <c r="BK34" s="240"/>
      <c r="BL34" s="240"/>
      <c r="BM34" s="240"/>
      <c r="BN34" s="241"/>
      <c r="BO34" s="380"/>
      <c r="BX34" s="3"/>
      <c r="BY34" s="3"/>
      <c r="BZ34" s="3"/>
      <c r="CA34" s="3"/>
      <c r="CB34" s="3"/>
      <c r="CC34" s="3"/>
    </row>
    <row r="35" spans="1:81" ht="16.5" customHeight="1" x14ac:dyDescent="0.25">
      <c r="A35" s="52">
        <v>4</v>
      </c>
      <c r="B35" s="704" t="s">
        <v>171</v>
      </c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588">
        <v>3</v>
      </c>
      <c r="X35" s="483"/>
      <c r="Y35" s="483"/>
      <c r="Z35" s="483"/>
      <c r="AA35" s="483"/>
      <c r="AB35" s="484"/>
      <c r="AC35" s="481">
        <v>4</v>
      </c>
      <c r="AD35" s="482"/>
      <c r="AE35" s="482"/>
      <c r="AF35" s="482"/>
      <c r="AG35" s="482"/>
      <c r="AH35" s="482"/>
      <c r="AI35" s="483"/>
      <c r="AJ35" s="483"/>
      <c r="AK35" s="484"/>
      <c r="AL35" s="452">
        <f t="shared" si="2"/>
        <v>2</v>
      </c>
      <c r="AM35" s="445"/>
      <c r="AN35" s="445"/>
      <c r="AO35" s="480"/>
      <c r="AP35" s="435">
        <v>1</v>
      </c>
      <c r="AQ35" s="436"/>
      <c r="AR35" s="436"/>
      <c r="AS35" s="436"/>
      <c r="AT35" s="259">
        <v>1</v>
      </c>
      <c r="AU35" s="259"/>
      <c r="AV35" s="259"/>
      <c r="AW35" s="259">
        <v>1</v>
      </c>
      <c r="AX35" s="259"/>
      <c r="AY35" s="260"/>
      <c r="AZ35" s="242"/>
      <c r="BA35" s="240"/>
      <c r="BB35" s="240"/>
      <c r="BC35" s="240"/>
      <c r="BD35" s="241"/>
      <c r="BE35" s="242"/>
      <c r="BF35" s="240">
        <v>3</v>
      </c>
      <c r="BG35" s="240"/>
      <c r="BH35" s="240"/>
      <c r="BI35" s="240"/>
      <c r="BJ35" s="240"/>
      <c r="BK35" s="240"/>
      <c r="BL35" s="240"/>
      <c r="BM35" s="240"/>
      <c r="BN35" s="241"/>
      <c r="BO35" s="380"/>
      <c r="BX35" s="3"/>
      <c r="BY35" s="3"/>
      <c r="BZ35" s="3"/>
      <c r="CA35" s="3"/>
      <c r="CB35" s="3"/>
      <c r="CC35" s="3"/>
    </row>
    <row r="36" spans="1:81" ht="16.5" customHeight="1" x14ac:dyDescent="0.25">
      <c r="A36" s="52">
        <v>5</v>
      </c>
      <c r="B36" s="704" t="s">
        <v>172</v>
      </c>
      <c r="C36" s="704"/>
      <c r="D36" s="704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588">
        <v>3</v>
      </c>
      <c r="X36" s="483"/>
      <c r="Y36" s="483"/>
      <c r="Z36" s="483"/>
      <c r="AA36" s="483"/>
      <c r="AB36" s="484"/>
      <c r="AC36" s="481">
        <v>1</v>
      </c>
      <c r="AD36" s="482"/>
      <c r="AE36" s="482"/>
      <c r="AF36" s="482"/>
      <c r="AG36" s="482"/>
      <c r="AH36" s="482"/>
      <c r="AI36" s="483"/>
      <c r="AJ36" s="483"/>
      <c r="AK36" s="484"/>
      <c r="AL36" s="452">
        <f t="shared" si="2"/>
        <v>2</v>
      </c>
      <c r="AM36" s="445"/>
      <c r="AN36" s="445"/>
      <c r="AO36" s="480"/>
      <c r="AP36" s="435">
        <v>1</v>
      </c>
      <c r="AQ36" s="436"/>
      <c r="AR36" s="436"/>
      <c r="AS36" s="436"/>
      <c r="AT36" s="259">
        <v>1</v>
      </c>
      <c r="AU36" s="259"/>
      <c r="AV36" s="259"/>
      <c r="AW36" s="259">
        <v>1</v>
      </c>
      <c r="AX36" s="259"/>
      <c r="AY36" s="260"/>
      <c r="AZ36" s="242">
        <v>3</v>
      </c>
      <c r="BA36" s="240"/>
      <c r="BB36" s="240"/>
      <c r="BC36" s="240"/>
      <c r="BD36" s="241"/>
      <c r="BE36" s="242"/>
      <c r="BF36" s="240"/>
      <c r="BG36" s="240"/>
      <c r="BH36" s="240"/>
      <c r="BI36" s="240"/>
      <c r="BJ36" s="240"/>
      <c r="BK36" s="240"/>
      <c r="BL36" s="240"/>
      <c r="BM36" s="240"/>
      <c r="BN36" s="241"/>
      <c r="BO36" s="380"/>
      <c r="BX36" s="3"/>
      <c r="BY36" s="3"/>
      <c r="BZ36" s="3"/>
      <c r="CA36" s="3"/>
      <c r="CB36" s="3"/>
      <c r="CC36" s="3"/>
    </row>
    <row r="37" spans="1:81" ht="16.5" customHeight="1" x14ac:dyDescent="0.25">
      <c r="A37" s="52">
        <v>6</v>
      </c>
      <c r="B37" s="704" t="s">
        <v>303</v>
      </c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588">
        <v>3</v>
      </c>
      <c r="X37" s="483"/>
      <c r="Y37" s="483"/>
      <c r="Z37" s="483"/>
      <c r="AA37" s="483"/>
      <c r="AB37" s="484"/>
      <c r="AC37" s="481">
        <v>2</v>
      </c>
      <c r="AD37" s="482"/>
      <c r="AE37" s="482"/>
      <c r="AF37" s="482"/>
      <c r="AG37" s="482"/>
      <c r="AH37" s="482"/>
      <c r="AI37" s="483"/>
      <c r="AJ37" s="483"/>
      <c r="AK37" s="484"/>
      <c r="AL37" s="452">
        <f t="shared" si="2"/>
        <v>2</v>
      </c>
      <c r="AM37" s="445"/>
      <c r="AN37" s="445"/>
      <c r="AO37" s="480"/>
      <c r="AP37" s="435">
        <v>1</v>
      </c>
      <c r="AQ37" s="436"/>
      <c r="AR37" s="436"/>
      <c r="AS37" s="436"/>
      <c r="AT37" s="259">
        <v>1</v>
      </c>
      <c r="AU37" s="259"/>
      <c r="AV37" s="259"/>
      <c r="AW37" s="259">
        <v>1</v>
      </c>
      <c r="AX37" s="259"/>
      <c r="AY37" s="260"/>
      <c r="AZ37" s="242"/>
      <c r="BA37" s="240"/>
      <c r="BB37" s="240">
        <v>3</v>
      </c>
      <c r="BC37" s="240"/>
      <c r="BD37" s="241"/>
      <c r="BE37" s="242"/>
      <c r="BF37" s="240"/>
      <c r="BG37" s="240"/>
      <c r="BH37" s="240"/>
      <c r="BI37" s="240"/>
      <c r="BJ37" s="240"/>
      <c r="BK37" s="240"/>
      <c r="BL37" s="240"/>
      <c r="BM37" s="240"/>
      <c r="BN37" s="241"/>
      <c r="BO37" s="380"/>
      <c r="BX37" s="3"/>
      <c r="BY37" s="3"/>
      <c r="BZ37" s="3"/>
      <c r="CA37" s="3"/>
      <c r="CB37" s="3"/>
      <c r="CC37" s="3"/>
    </row>
    <row r="38" spans="1:81" ht="16.5" customHeight="1" thickBot="1" x14ac:dyDescent="0.3">
      <c r="A38" s="52">
        <v>7</v>
      </c>
      <c r="B38" s="556" t="s">
        <v>215</v>
      </c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89">
        <v>3</v>
      </c>
      <c r="X38" s="558"/>
      <c r="Y38" s="558"/>
      <c r="Z38" s="558"/>
      <c r="AA38" s="558"/>
      <c r="AB38" s="559"/>
      <c r="AC38" s="590">
        <v>1</v>
      </c>
      <c r="AD38" s="569"/>
      <c r="AE38" s="569"/>
      <c r="AF38" s="569"/>
      <c r="AG38" s="569"/>
      <c r="AH38" s="569"/>
      <c r="AI38" s="558"/>
      <c r="AJ38" s="558"/>
      <c r="AK38" s="559"/>
      <c r="AL38" s="452">
        <f t="shared" si="2"/>
        <v>2</v>
      </c>
      <c r="AM38" s="445"/>
      <c r="AN38" s="445"/>
      <c r="AO38" s="480"/>
      <c r="AP38" s="563">
        <v>1</v>
      </c>
      <c r="AQ38" s="564"/>
      <c r="AR38" s="564"/>
      <c r="AS38" s="564"/>
      <c r="AT38" s="257">
        <v>1</v>
      </c>
      <c r="AU38" s="257"/>
      <c r="AV38" s="257"/>
      <c r="AW38" s="257">
        <v>1</v>
      </c>
      <c r="AX38" s="257"/>
      <c r="AY38" s="258"/>
      <c r="AZ38" s="210">
        <v>3</v>
      </c>
      <c r="BA38" s="211"/>
      <c r="BB38" s="211"/>
      <c r="BC38" s="211"/>
      <c r="BD38" s="383"/>
      <c r="BE38" s="210"/>
      <c r="BF38" s="211"/>
      <c r="BG38" s="211"/>
      <c r="BH38" s="211"/>
      <c r="BI38" s="211"/>
      <c r="BJ38" s="211"/>
      <c r="BK38" s="211"/>
      <c r="BL38" s="211"/>
      <c r="BM38" s="211"/>
      <c r="BN38" s="383"/>
      <c r="BO38" s="384"/>
      <c r="BX38" s="3"/>
      <c r="BY38" s="3"/>
      <c r="BZ38" s="3"/>
      <c r="CA38" s="3"/>
      <c r="CB38" s="3"/>
      <c r="CC38" s="3"/>
    </row>
    <row r="39" spans="1:81" ht="16.5" customHeight="1" thickBot="1" x14ac:dyDescent="0.3">
      <c r="A39" s="151" t="s">
        <v>68</v>
      </c>
      <c r="B39" s="533" t="s">
        <v>173</v>
      </c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5"/>
      <c r="W39" s="386">
        <f>SUM(W40:AB42)</f>
        <v>15</v>
      </c>
      <c r="X39" s="401"/>
      <c r="Y39" s="401"/>
      <c r="Z39" s="401"/>
      <c r="AA39" s="401"/>
      <c r="AB39" s="381"/>
      <c r="AC39" s="386">
        <v>3</v>
      </c>
      <c r="AD39" s="401"/>
      <c r="AE39" s="401"/>
      <c r="AF39" s="401"/>
      <c r="AG39" s="401"/>
      <c r="AH39" s="314"/>
      <c r="AI39" s="313"/>
      <c r="AJ39" s="401"/>
      <c r="AK39" s="381"/>
      <c r="AL39" s="386">
        <f>SUM(AL40:AO42)</f>
        <v>10</v>
      </c>
      <c r="AM39" s="401"/>
      <c r="AN39" s="401"/>
      <c r="AO39" s="401"/>
      <c r="AP39" s="386">
        <f>SUM(AP40:AS42)</f>
        <v>5</v>
      </c>
      <c r="AQ39" s="401"/>
      <c r="AR39" s="401"/>
      <c r="AS39" s="314"/>
      <c r="AT39" s="313">
        <f>SUM(AT40:AV42)</f>
        <v>5</v>
      </c>
      <c r="AU39" s="401"/>
      <c r="AV39" s="314"/>
      <c r="AW39" s="313">
        <f>SUM(AW40:AY42)</f>
        <v>5</v>
      </c>
      <c r="AX39" s="401"/>
      <c r="AY39" s="381"/>
      <c r="AZ39" s="386">
        <f>SUM(AZ40:BA42)</f>
        <v>9</v>
      </c>
      <c r="BA39" s="314"/>
      <c r="BB39" s="313">
        <f>SUM(BB40:BC42)</f>
        <v>6</v>
      </c>
      <c r="BC39" s="314"/>
      <c r="BD39" s="313"/>
      <c r="BE39" s="314"/>
      <c r="BF39" s="313"/>
      <c r="BG39" s="314"/>
      <c r="BH39" s="313"/>
      <c r="BI39" s="314"/>
      <c r="BJ39" s="313"/>
      <c r="BK39" s="314"/>
      <c r="BL39" s="313"/>
      <c r="BM39" s="314"/>
      <c r="BN39" s="313"/>
      <c r="BO39" s="381"/>
    </row>
    <row r="40" spans="1:81" ht="16.5" customHeight="1" x14ac:dyDescent="0.25">
      <c r="A40" s="51">
        <v>1</v>
      </c>
      <c r="B40" s="699" t="s">
        <v>174</v>
      </c>
      <c r="C40" s="699"/>
      <c r="D40" s="699"/>
      <c r="E40" s="699"/>
      <c r="F40" s="699"/>
      <c r="G40" s="699"/>
      <c r="H40" s="699"/>
      <c r="I40" s="699"/>
      <c r="J40" s="699"/>
      <c r="K40" s="699"/>
      <c r="L40" s="699"/>
      <c r="M40" s="699"/>
      <c r="N40" s="699"/>
      <c r="O40" s="699"/>
      <c r="P40" s="699"/>
      <c r="Q40" s="699"/>
      <c r="R40" s="699"/>
      <c r="S40" s="699"/>
      <c r="T40" s="699"/>
      <c r="U40" s="699"/>
      <c r="V40" s="699"/>
      <c r="W40" s="532">
        <v>3</v>
      </c>
      <c r="X40" s="485"/>
      <c r="Y40" s="485"/>
      <c r="Z40" s="485"/>
      <c r="AA40" s="485"/>
      <c r="AB40" s="486"/>
      <c r="AC40" s="451">
        <v>1</v>
      </c>
      <c r="AD40" s="447"/>
      <c r="AE40" s="447"/>
      <c r="AF40" s="447"/>
      <c r="AG40" s="447"/>
      <c r="AH40" s="447"/>
      <c r="AI40" s="485"/>
      <c r="AJ40" s="485"/>
      <c r="AK40" s="486"/>
      <c r="AL40" s="452">
        <f>AP40+AT40</f>
        <v>2</v>
      </c>
      <c r="AM40" s="445"/>
      <c r="AN40" s="445"/>
      <c r="AO40" s="480"/>
      <c r="AP40" s="444">
        <v>1</v>
      </c>
      <c r="AQ40" s="445"/>
      <c r="AR40" s="445"/>
      <c r="AS40" s="445"/>
      <c r="AT40" s="479">
        <v>1</v>
      </c>
      <c r="AU40" s="479"/>
      <c r="AV40" s="479"/>
      <c r="AW40" s="479">
        <v>1</v>
      </c>
      <c r="AX40" s="479"/>
      <c r="AY40" s="487"/>
      <c r="AZ40" s="368">
        <v>3</v>
      </c>
      <c r="BA40" s="261"/>
      <c r="BB40" s="261"/>
      <c r="BC40" s="261"/>
      <c r="BD40" s="367"/>
      <c r="BE40" s="368"/>
      <c r="BF40" s="261"/>
      <c r="BG40" s="261"/>
      <c r="BH40" s="261"/>
      <c r="BI40" s="261"/>
      <c r="BJ40" s="261"/>
      <c r="BK40" s="261"/>
      <c r="BL40" s="261"/>
      <c r="BM40" s="261"/>
      <c r="BN40" s="367"/>
      <c r="BO40" s="382"/>
    </row>
    <row r="41" spans="1:81" ht="16.5" customHeight="1" x14ac:dyDescent="0.25">
      <c r="A41" s="52">
        <v>2</v>
      </c>
      <c r="B41" s="617" t="s">
        <v>175</v>
      </c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  <c r="V41" s="617"/>
      <c r="W41" s="588">
        <v>6</v>
      </c>
      <c r="X41" s="483"/>
      <c r="Y41" s="483"/>
      <c r="Z41" s="483"/>
      <c r="AA41" s="483"/>
      <c r="AB41" s="484"/>
      <c r="AC41" s="481">
        <v>1</v>
      </c>
      <c r="AD41" s="482"/>
      <c r="AE41" s="482"/>
      <c r="AF41" s="482"/>
      <c r="AG41" s="482"/>
      <c r="AH41" s="482"/>
      <c r="AI41" s="483"/>
      <c r="AJ41" s="483"/>
      <c r="AK41" s="484"/>
      <c r="AL41" s="644">
        <f t="shared" ref="AL41:AL42" si="3">AP41+AT41</f>
        <v>4</v>
      </c>
      <c r="AM41" s="436"/>
      <c r="AN41" s="436"/>
      <c r="AO41" s="645"/>
      <c r="AP41" s="435">
        <v>2</v>
      </c>
      <c r="AQ41" s="436"/>
      <c r="AR41" s="436"/>
      <c r="AS41" s="436"/>
      <c r="AT41" s="259">
        <v>2</v>
      </c>
      <c r="AU41" s="259"/>
      <c r="AV41" s="259"/>
      <c r="AW41" s="259">
        <v>2</v>
      </c>
      <c r="AX41" s="259"/>
      <c r="AY41" s="260"/>
      <c r="AZ41" s="242">
        <v>6</v>
      </c>
      <c r="BA41" s="240"/>
      <c r="BB41" s="240"/>
      <c r="BC41" s="240"/>
      <c r="BD41" s="241"/>
      <c r="BE41" s="242"/>
      <c r="BF41" s="240"/>
      <c r="BG41" s="240"/>
      <c r="BH41" s="240"/>
      <c r="BI41" s="240"/>
      <c r="BJ41" s="240"/>
      <c r="BK41" s="240"/>
      <c r="BL41" s="240"/>
      <c r="BM41" s="240"/>
      <c r="BN41" s="241"/>
      <c r="BO41" s="380"/>
    </row>
    <row r="42" spans="1:81" ht="16.5" customHeight="1" thickBot="1" x14ac:dyDescent="0.3">
      <c r="A42" s="53">
        <v>3</v>
      </c>
      <c r="B42" s="667" t="s">
        <v>176</v>
      </c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7"/>
      <c r="P42" s="667"/>
      <c r="Q42" s="667"/>
      <c r="R42" s="667"/>
      <c r="S42" s="667"/>
      <c r="T42" s="667"/>
      <c r="U42" s="667"/>
      <c r="V42" s="667"/>
      <c r="W42" s="589">
        <v>6</v>
      </c>
      <c r="X42" s="558"/>
      <c r="Y42" s="558"/>
      <c r="Z42" s="558"/>
      <c r="AA42" s="558"/>
      <c r="AB42" s="559"/>
      <c r="AC42" s="590">
        <v>2</v>
      </c>
      <c r="AD42" s="569"/>
      <c r="AE42" s="569"/>
      <c r="AF42" s="569"/>
      <c r="AG42" s="569"/>
      <c r="AH42" s="569"/>
      <c r="AI42" s="558"/>
      <c r="AJ42" s="558"/>
      <c r="AK42" s="559"/>
      <c r="AL42" s="570">
        <f t="shared" si="3"/>
        <v>4</v>
      </c>
      <c r="AM42" s="564"/>
      <c r="AN42" s="564"/>
      <c r="AO42" s="568"/>
      <c r="AP42" s="563">
        <v>2</v>
      </c>
      <c r="AQ42" s="564"/>
      <c r="AR42" s="564"/>
      <c r="AS42" s="564"/>
      <c r="AT42" s="257">
        <v>2</v>
      </c>
      <c r="AU42" s="257"/>
      <c r="AV42" s="257"/>
      <c r="AW42" s="257">
        <v>2</v>
      </c>
      <c r="AX42" s="257"/>
      <c r="AY42" s="258"/>
      <c r="AZ42" s="210"/>
      <c r="BA42" s="211"/>
      <c r="BB42" s="211">
        <v>6</v>
      </c>
      <c r="BC42" s="211"/>
      <c r="BD42" s="383"/>
      <c r="BE42" s="210"/>
      <c r="BF42" s="211"/>
      <c r="BG42" s="211"/>
      <c r="BH42" s="211"/>
      <c r="BI42" s="211"/>
      <c r="BJ42" s="211"/>
      <c r="BK42" s="211"/>
      <c r="BL42" s="211"/>
      <c r="BM42" s="211"/>
      <c r="BN42" s="383"/>
      <c r="BO42" s="384"/>
    </row>
    <row r="43" spans="1:81" s="3" customFormat="1" ht="16.5" customHeight="1" thickBot="1" x14ac:dyDescent="0.3">
      <c r="A43" s="151" t="s">
        <v>69</v>
      </c>
      <c r="B43" s="533" t="s">
        <v>179</v>
      </c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5"/>
      <c r="W43" s="386">
        <f>SUM(W44:AB46)</f>
        <v>11</v>
      </c>
      <c r="X43" s="401"/>
      <c r="Y43" s="401"/>
      <c r="Z43" s="401"/>
      <c r="AA43" s="401"/>
      <c r="AB43" s="381"/>
      <c r="AC43" s="386">
        <v>3</v>
      </c>
      <c r="AD43" s="401"/>
      <c r="AE43" s="401"/>
      <c r="AF43" s="401"/>
      <c r="AG43" s="401"/>
      <c r="AH43" s="314"/>
      <c r="AI43" s="313"/>
      <c r="AJ43" s="401"/>
      <c r="AK43" s="381"/>
      <c r="AL43" s="386">
        <f>SUM(AL44:AO46)</f>
        <v>7</v>
      </c>
      <c r="AM43" s="401"/>
      <c r="AN43" s="401"/>
      <c r="AO43" s="401"/>
      <c r="AP43" s="386">
        <f>SUM(AP44:AS46)</f>
        <v>3</v>
      </c>
      <c r="AQ43" s="401"/>
      <c r="AR43" s="401"/>
      <c r="AS43" s="314"/>
      <c r="AT43" s="313">
        <f>SUM(AT44:AV46)</f>
        <v>4</v>
      </c>
      <c r="AU43" s="401"/>
      <c r="AV43" s="314"/>
      <c r="AW43" s="313">
        <f>SUM(AW44:AY46)</f>
        <v>4</v>
      </c>
      <c r="AX43" s="401"/>
      <c r="AY43" s="381"/>
      <c r="AZ43" s="386">
        <f>SUM(AZ44:BA46)</f>
        <v>3</v>
      </c>
      <c r="BA43" s="314"/>
      <c r="BB43" s="313">
        <f>SUM(BB44:BC46)</f>
        <v>3</v>
      </c>
      <c r="BC43" s="314"/>
      <c r="BD43" s="313">
        <f t="shared" ref="BD43" si="4">SUM(BD44:BE46)</f>
        <v>5</v>
      </c>
      <c r="BE43" s="314"/>
      <c r="BF43" s="313"/>
      <c r="BG43" s="314"/>
      <c r="BH43" s="313"/>
      <c r="BI43" s="314"/>
      <c r="BJ43" s="313"/>
      <c r="BK43" s="314"/>
      <c r="BL43" s="313"/>
      <c r="BM43" s="314"/>
      <c r="BN43" s="313"/>
      <c r="BO43" s="381"/>
      <c r="BX43" s="1"/>
      <c r="BY43" s="1"/>
      <c r="BZ43" s="1"/>
      <c r="CA43" s="1"/>
      <c r="CB43" s="1"/>
      <c r="CC43" s="1"/>
    </row>
    <row r="44" spans="1:81" s="3" customFormat="1" ht="16.5" customHeight="1" x14ac:dyDescent="0.25">
      <c r="A44" s="54">
        <v>1</v>
      </c>
      <c r="B44" s="703" t="s">
        <v>177</v>
      </c>
      <c r="C44" s="703"/>
      <c r="D44" s="703"/>
      <c r="E44" s="703"/>
      <c r="F44" s="703"/>
      <c r="G44" s="703"/>
      <c r="H44" s="703"/>
      <c r="I44" s="703"/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  <c r="W44" s="702">
        <v>5</v>
      </c>
      <c r="X44" s="696"/>
      <c r="Y44" s="696"/>
      <c r="Z44" s="696"/>
      <c r="AA44" s="696"/>
      <c r="AB44" s="697"/>
      <c r="AC44" s="694">
        <v>3</v>
      </c>
      <c r="AD44" s="695"/>
      <c r="AE44" s="695"/>
      <c r="AF44" s="695"/>
      <c r="AG44" s="695"/>
      <c r="AH44" s="695"/>
      <c r="AI44" s="696"/>
      <c r="AJ44" s="696"/>
      <c r="AK44" s="697"/>
      <c r="AL44" s="579">
        <f>AP44+AT44</f>
        <v>3</v>
      </c>
      <c r="AM44" s="580"/>
      <c r="AN44" s="580"/>
      <c r="AO44" s="581"/>
      <c r="AP44" s="582">
        <v>1</v>
      </c>
      <c r="AQ44" s="580"/>
      <c r="AR44" s="580"/>
      <c r="AS44" s="580"/>
      <c r="AT44" s="580">
        <v>2</v>
      </c>
      <c r="AU44" s="580"/>
      <c r="AV44" s="580"/>
      <c r="AW44" s="580">
        <v>2</v>
      </c>
      <c r="AX44" s="580"/>
      <c r="AY44" s="653"/>
      <c r="AZ44" s="368"/>
      <c r="BA44" s="261"/>
      <c r="BB44" s="261"/>
      <c r="BC44" s="261"/>
      <c r="BD44" s="367">
        <v>5</v>
      </c>
      <c r="BE44" s="368"/>
      <c r="BF44" s="261"/>
      <c r="BG44" s="261"/>
      <c r="BH44" s="261"/>
      <c r="BI44" s="261"/>
      <c r="BJ44" s="261"/>
      <c r="BK44" s="261"/>
      <c r="BL44" s="261"/>
      <c r="BM44" s="261"/>
      <c r="BN44" s="367"/>
      <c r="BO44" s="382"/>
      <c r="BX44" s="1"/>
      <c r="BY44" s="1"/>
      <c r="BZ44" s="1"/>
      <c r="CA44" s="1"/>
      <c r="CB44" s="1"/>
      <c r="CC44" s="1"/>
    </row>
    <row r="45" spans="1:81" s="3" customFormat="1" ht="16.5" customHeight="1" x14ac:dyDescent="0.25">
      <c r="A45" s="55">
        <v>2</v>
      </c>
      <c r="B45" s="701" t="s">
        <v>178</v>
      </c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631">
        <v>3</v>
      </c>
      <c r="X45" s="565"/>
      <c r="Y45" s="565"/>
      <c r="Z45" s="565"/>
      <c r="AA45" s="565"/>
      <c r="AB45" s="632"/>
      <c r="AC45" s="656">
        <v>1</v>
      </c>
      <c r="AD45" s="657"/>
      <c r="AE45" s="657"/>
      <c r="AF45" s="657"/>
      <c r="AG45" s="657"/>
      <c r="AH45" s="657"/>
      <c r="AI45" s="565"/>
      <c r="AJ45" s="565"/>
      <c r="AK45" s="632"/>
      <c r="AL45" s="583">
        <f t="shared" ref="AL45:AL46" si="5">AP45+AT45</f>
        <v>2</v>
      </c>
      <c r="AM45" s="584"/>
      <c r="AN45" s="584"/>
      <c r="AO45" s="585"/>
      <c r="AP45" s="652">
        <v>1</v>
      </c>
      <c r="AQ45" s="584"/>
      <c r="AR45" s="584"/>
      <c r="AS45" s="584"/>
      <c r="AT45" s="584">
        <v>1</v>
      </c>
      <c r="AU45" s="584"/>
      <c r="AV45" s="584"/>
      <c r="AW45" s="584">
        <v>1</v>
      </c>
      <c r="AX45" s="584"/>
      <c r="AY45" s="707"/>
      <c r="AZ45" s="242">
        <v>3</v>
      </c>
      <c r="BA45" s="240"/>
      <c r="BB45" s="240"/>
      <c r="BC45" s="240"/>
      <c r="BD45" s="241"/>
      <c r="BE45" s="242"/>
      <c r="BF45" s="240"/>
      <c r="BG45" s="240"/>
      <c r="BH45" s="240"/>
      <c r="BI45" s="240"/>
      <c r="BJ45" s="240"/>
      <c r="BK45" s="240"/>
      <c r="BL45" s="240"/>
      <c r="BM45" s="240"/>
      <c r="BN45" s="241"/>
      <c r="BO45" s="380"/>
      <c r="BX45" s="1"/>
      <c r="BY45" s="1"/>
      <c r="BZ45" s="1"/>
      <c r="CA45" s="1"/>
      <c r="CB45" s="1"/>
      <c r="CC45" s="1"/>
    </row>
    <row r="46" spans="1:81" s="3" customFormat="1" ht="16.5" customHeight="1" thickBot="1" x14ac:dyDescent="0.3">
      <c r="A46" s="56">
        <v>3</v>
      </c>
      <c r="B46" s="698" t="s">
        <v>70</v>
      </c>
      <c r="C46" s="698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1">
        <v>3</v>
      </c>
      <c r="X46" s="692"/>
      <c r="Y46" s="692"/>
      <c r="Z46" s="692"/>
      <c r="AA46" s="692"/>
      <c r="AB46" s="693"/>
      <c r="AC46" s="654">
        <v>2</v>
      </c>
      <c r="AD46" s="655"/>
      <c r="AE46" s="655"/>
      <c r="AF46" s="655"/>
      <c r="AG46" s="655"/>
      <c r="AH46" s="655"/>
      <c r="AI46" s="565"/>
      <c r="AJ46" s="565"/>
      <c r="AK46" s="632"/>
      <c r="AL46" s="658">
        <f t="shared" si="5"/>
        <v>2</v>
      </c>
      <c r="AM46" s="248"/>
      <c r="AN46" s="248"/>
      <c r="AO46" s="659"/>
      <c r="AP46" s="660">
        <v>1</v>
      </c>
      <c r="AQ46" s="248"/>
      <c r="AR46" s="248"/>
      <c r="AS46" s="248"/>
      <c r="AT46" s="248">
        <v>1</v>
      </c>
      <c r="AU46" s="248"/>
      <c r="AV46" s="248"/>
      <c r="AW46" s="248">
        <v>1</v>
      </c>
      <c r="AX46" s="248"/>
      <c r="AY46" s="249"/>
      <c r="AZ46" s="210"/>
      <c r="BA46" s="211"/>
      <c r="BB46" s="211">
        <v>3</v>
      </c>
      <c r="BC46" s="211"/>
      <c r="BD46" s="383"/>
      <c r="BE46" s="210"/>
      <c r="BF46" s="211"/>
      <c r="BG46" s="211"/>
      <c r="BH46" s="211"/>
      <c r="BI46" s="211"/>
      <c r="BJ46" s="211"/>
      <c r="BK46" s="211"/>
      <c r="BL46" s="211"/>
      <c r="BM46" s="211"/>
      <c r="BN46" s="383"/>
      <c r="BO46" s="384"/>
      <c r="BX46" s="1"/>
      <c r="BY46" s="1"/>
      <c r="BZ46" s="1"/>
      <c r="CA46" s="1"/>
      <c r="CB46" s="1"/>
      <c r="CC46" s="1"/>
    </row>
    <row r="47" spans="1:81" ht="16.5" customHeight="1" thickBot="1" x14ac:dyDescent="0.3">
      <c r="A47" s="50">
        <v>2</v>
      </c>
      <c r="B47" s="404" t="s">
        <v>213</v>
      </c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5">
        <f>W48+W61</f>
        <v>105</v>
      </c>
      <c r="X47" s="255"/>
      <c r="Y47" s="255"/>
      <c r="Z47" s="255"/>
      <c r="AA47" s="255"/>
      <c r="AB47" s="256"/>
      <c r="AC47" s="406">
        <f>AC48+AC61</f>
        <v>27</v>
      </c>
      <c r="AD47" s="407"/>
      <c r="AE47" s="407"/>
      <c r="AF47" s="407"/>
      <c r="AG47" s="407"/>
      <c r="AH47" s="408"/>
      <c r="AI47" s="542">
        <v>2</v>
      </c>
      <c r="AJ47" s="542"/>
      <c r="AK47" s="543"/>
      <c r="AL47" s="420">
        <f>AL48+AL61</f>
        <v>70</v>
      </c>
      <c r="AM47" s="255"/>
      <c r="AN47" s="255"/>
      <c r="AO47" s="421"/>
      <c r="AP47" s="405">
        <f>AP48+AP61</f>
        <v>35</v>
      </c>
      <c r="AQ47" s="255"/>
      <c r="AR47" s="255"/>
      <c r="AS47" s="255"/>
      <c r="AT47" s="255">
        <f>AT48+AT61</f>
        <v>35</v>
      </c>
      <c r="AU47" s="255"/>
      <c r="AV47" s="255"/>
      <c r="AW47" s="255">
        <f>AW48+AW61</f>
        <v>35</v>
      </c>
      <c r="AX47" s="255"/>
      <c r="AY47" s="256"/>
      <c r="AZ47" s="420">
        <f>AZ48+AZ61</f>
        <v>12</v>
      </c>
      <c r="BA47" s="255"/>
      <c r="BB47" s="255">
        <f>BB48+BB61</f>
        <v>12</v>
      </c>
      <c r="BC47" s="255"/>
      <c r="BD47" s="255">
        <f>BD48+BD61</f>
        <v>19</v>
      </c>
      <c r="BE47" s="255"/>
      <c r="BF47" s="255">
        <f>BF48+BF61</f>
        <v>11</v>
      </c>
      <c r="BG47" s="255"/>
      <c r="BH47" s="255">
        <f>BH48+BH61</f>
        <v>15</v>
      </c>
      <c r="BI47" s="255"/>
      <c r="BJ47" s="255">
        <f>BJ48+BJ61</f>
        <v>12</v>
      </c>
      <c r="BK47" s="255"/>
      <c r="BL47" s="255">
        <f>BL48+BL61</f>
        <v>15</v>
      </c>
      <c r="BM47" s="255"/>
      <c r="BN47" s="255">
        <f>BN48+BN61</f>
        <v>9</v>
      </c>
      <c r="BO47" s="256"/>
    </row>
    <row r="48" spans="1:81" ht="16.5" customHeight="1" thickBot="1" x14ac:dyDescent="0.3">
      <c r="A48" s="151" t="s">
        <v>71</v>
      </c>
      <c r="B48" s="533" t="s">
        <v>214</v>
      </c>
      <c r="C48" s="534"/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5"/>
      <c r="W48" s="386">
        <f>SUM(W49:AB60)</f>
        <v>73</v>
      </c>
      <c r="X48" s="401"/>
      <c r="Y48" s="401"/>
      <c r="Z48" s="401"/>
      <c r="AA48" s="401"/>
      <c r="AB48" s="381"/>
      <c r="AC48" s="386">
        <v>19</v>
      </c>
      <c r="AD48" s="401"/>
      <c r="AE48" s="401"/>
      <c r="AF48" s="401"/>
      <c r="AG48" s="401"/>
      <c r="AH48" s="314"/>
      <c r="AI48" s="313">
        <f>SUM(AI49:AK59)</f>
        <v>0</v>
      </c>
      <c r="AJ48" s="401"/>
      <c r="AK48" s="381"/>
      <c r="AL48" s="567">
        <f>SUM(AL49:AO60)</f>
        <v>48</v>
      </c>
      <c r="AM48" s="253"/>
      <c r="AN48" s="253"/>
      <c r="AO48" s="253"/>
      <c r="AP48" s="567">
        <f>SUM(AP49:AS60)</f>
        <v>24</v>
      </c>
      <c r="AQ48" s="253"/>
      <c r="AR48" s="253"/>
      <c r="AS48" s="254"/>
      <c r="AT48" s="252">
        <f>SUM(AT49:AV60)</f>
        <v>24</v>
      </c>
      <c r="AU48" s="253"/>
      <c r="AV48" s="254"/>
      <c r="AW48" s="252">
        <f>SUM(AW49:AY60)</f>
        <v>25</v>
      </c>
      <c r="AX48" s="253"/>
      <c r="AY48" s="477"/>
      <c r="AZ48" s="386">
        <f>SUM(AZ49:BA59)</f>
        <v>12</v>
      </c>
      <c r="BA48" s="314"/>
      <c r="BB48" s="313">
        <f>SUM(BB49:BC60)</f>
        <v>12</v>
      </c>
      <c r="BC48" s="314"/>
      <c r="BD48" s="313">
        <f>SUM(BD49:BE60)</f>
        <v>19</v>
      </c>
      <c r="BE48" s="314"/>
      <c r="BF48" s="313">
        <f>SUM(BF49:BG59)</f>
        <v>6</v>
      </c>
      <c r="BG48" s="314"/>
      <c r="BH48" s="313">
        <f>SUM(BH49:BI59)</f>
        <v>9</v>
      </c>
      <c r="BI48" s="314"/>
      <c r="BJ48" s="313">
        <f>SUM(BJ49:BK59)</f>
        <v>4</v>
      </c>
      <c r="BK48" s="314"/>
      <c r="BL48" s="313">
        <f>SUM(BL49:BM59)</f>
        <v>8</v>
      </c>
      <c r="BM48" s="314"/>
      <c r="BN48" s="313">
        <f>SUM(BN49:BO59)</f>
        <v>3</v>
      </c>
      <c r="BO48" s="381"/>
    </row>
    <row r="49" spans="1:69" ht="16.5" customHeight="1" x14ac:dyDescent="0.25">
      <c r="A49" s="159">
        <v>1</v>
      </c>
      <c r="B49" s="544" t="s">
        <v>183</v>
      </c>
      <c r="C49" s="545"/>
      <c r="D49" s="545"/>
      <c r="E49" s="545"/>
      <c r="F49" s="545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  <c r="V49" s="546"/>
      <c r="W49" s="675">
        <v>3</v>
      </c>
      <c r="X49" s="676"/>
      <c r="Y49" s="676"/>
      <c r="Z49" s="676"/>
      <c r="AA49" s="676"/>
      <c r="AB49" s="677"/>
      <c r="AC49" s="410">
        <v>1</v>
      </c>
      <c r="AD49" s="251"/>
      <c r="AE49" s="251"/>
      <c r="AF49" s="251"/>
      <c r="AG49" s="251"/>
      <c r="AH49" s="251"/>
      <c r="AI49" s="672"/>
      <c r="AJ49" s="672"/>
      <c r="AK49" s="673"/>
      <c r="AL49" s="250">
        <f>AP49+AT49</f>
        <v>2</v>
      </c>
      <c r="AM49" s="251"/>
      <c r="AN49" s="251"/>
      <c r="AO49" s="412"/>
      <c r="AP49" s="250">
        <v>1</v>
      </c>
      <c r="AQ49" s="251"/>
      <c r="AR49" s="251"/>
      <c r="AS49" s="251"/>
      <c r="AT49" s="251">
        <v>1</v>
      </c>
      <c r="AU49" s="251"/>
      <c r="AV49" s="251"/>
      <c r="AW49" s="561">
        <f>W49-AL49</f>
        <v>1</v>
      </c>
      <c r="AX49" s="561"/>
      <c r="AY49" s="562"/>
      <c r="AZ49" s="399">
        <v>3</v>
      </c>
      <c r="BA49" s="400"/>
      <c r="BB49" s="370"/>
      <c r="BC49" s="370"/>
      <c r="BD49" s="370"/>
      <c r="BE49" s="370"/>
      <c r="BF49" s="370"/>
      <c r="BG49" s="370"/>
      <c r="BH49" s="370"/>
      <c r="BI49" s="370"/>
      <c r="BJ49" s="370"/>
      <c r="BK49" s="370"/>
      <c r="BL49" s="370"/>
      <c r="BM49" s="370"/>
      <c r="BN49" s="370"/>
      <c r="BO49" s="476"/>
      <c r="BQ49" s="1" t="s">
        <v>61</v>
      </c>
    </row>
    <row r="50" spans="1:69" ht="16.5" customHeight="1" x14ac:dyDescent="0.25">
      <c r="A50" s="160">
        <v>2</v>
      </c>
      <c r="B50" s="547" t="s">
        <v>184</v>
      </c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9"/>
      <c r="W50" s="550">
        <v>6</v>
      </c>
      <c r="X50" s="551"/>
      <c r="Y50" s="551"/>
      <c r="Z50" s="551"/>
      <c r="AA50" s="551"/>
      <c r="AB50" s="552"/>
      <c r="AC50" s="409">
        <v>2.2999999999999998</v>
      </c>
      <c r="AD50" s="398"/>
      <c r="AE50" s="398"/>
      <c r="AF50" s="398"/>
      <c r="AG50" s="398"/>
      <c r="AH50" s="398"/>
      <c r="AI50" s="565"/>
      <c r="AJ50" s="565"/>
      <c r="AK50" s="566"/>
      <c r="AL50" s="397">
        <f t="shared" ref="AL50:AL60" si="6">AP50+AT50</f>
        <v>4</v>
      </c>
      <c r="AM50" s="398"/>
      <c r="AN50" s="398"/>
      <c r="AO50" s="403"/>
      <c r="AP50" s="397">
        <v>2</v>
      </c>
      <c r="AQ50" s="398"/>
      <c r="AR50" s="398"/>
      <c r="AS50" s="398"/>
      <c r="AT50" s="398">
        <v>2</v>
      </c>
      <c r="AU50" s="398"/>
      <c r="AV50" s="398"/>
      <c r="AW50" s="411">
        <f t="shared" ref="AW50:AW60" si="7">W50-AL50</f>
        <v>2</v>
      </c>
      <c r="AX50" s="411"/>
      <c r="AY50" s="478"/>
      <c r="AZ50" s="242"/>
      <c r="BA50" s="240"/>
      <c r="BB50" s="240">
        <v>3</v>
      </c>
      <c r="BC50" s="240"/>
      <c r="BD50" s="240">
        <v>3</v>
      </c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385"/>
    </row>
    <row r="51" spans="1:69" ht="16.5" customHeight="1" x14ac:dyDescent="0.25">
      <c r="A51" s="160">
        <v>3</v>
      </c>
      <c r="B51" s="605" t="s">
        <v>221</v>
      </c>
      <c r="C51" s="606"/>
      <c r="D51" s="606"/>
      <c r="E51" s="606"/>
      <c r="F51" s="606"/>
      <c r="G51" s="606"/>
      <c r="H51" s="606"/>
      <c r="I51" s="606"/>
      <c r="J51" s="606"/>
      <c r="K51" s="606"/>
      <c r="L51" s="606"/>
      <c r="M51" s="606"/>
      <c r="N51" s="606"/>
      <c r="O51" s="606"/>
      <c r="P51" s="606"/>
      <c r="Q51" s="606"/>
      <c r="R51" s="606"/>
      <c r="S51" s="606"/>
      <c r="T51" s="606"/>
      <c r="U51" s="606"/>
      <c r="V51" s="607"/>
      <c r="W51" s="550">
        <v>10</v>
      </c>
      <c r="X51" s="551"/>
      <c r="Y51" s="551"/>
      <c r="Z51" s="551"/>
      <c r="AA51" s="551"/>
      <c r="AB51" s="552"/>
      <c r="AC51" s="633" t="s">
        <v>99</v>
      </c>
      <c r="AD51" s="557"/>
      <c r="AE51" s="557"/>
      <c r="AF51" s="557"/>
      <c r="AG51" s="557"/>
      <c r="AH51" s="557"/>
      <c r="AI51" s="565"/>
      <c r="AJ51" s="565"/>
      <c r="AK51" s="566"/>
      <c r="AL51" s="397">
        <v>6</v>
      </c>
      <c r="AM51" s="398"/>
      <c r="AN51" s="398"/>
      <c r="AO51" s="403"/>
      <c r="AP51" s="643">
        <v>3</v>
      </c>
      <c r="AQ51" s="557"/>
      <c r="AR51" s="557"/>
      <c r="AS51" s="557"/>
      <c r="AT51" s="557">
        <v>3</v>
      </c>
      <c r="AU51" s="557"/>
      <c r="AV51" s="557"/>
      <c r="AW51" s="411">
        <v>4</v>
      </c>
      <c r="AX51" s="411"/>
      <c r="AY51" s="478"/>
      <c r="AZ51" s="242">
        <v>3</v>
      </c>
      <c r="BA51" s="240"/>
      <c r="BB51" s="240">
        <v>4</v>
      </c>
      <c r="BC51" s="240"/>
      <c r="BD51" s="240">
        <v>3</v>
      </c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385"/>
    </row>
    <row r="52" spans="1:69" ht="16.5" customHeight="1" x14ac:dyDescent="0.25">
      <c r="A52" s="160">
        <v>4</v>
      </c>
      <c r="B52" s="547" t="s">
        <v>185</v>
      </c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9"/>
      <c r="W52" s="550">
        <v>18</v>
      </c>
      <c r="X52" s="551"/>
      <c r="Y52" s="551"/>
      <c r="Z52" s="551"/>
      <c r="AA52" s="551"/>
      <c r="AB52" s="552"/>
      <c r="AC52" s="409" t="s">
        <v>100</v>
      </c>
      <c r="AD52" s="398"/>
      <c r="AE52" s="398"/>
      <c r="AF52" s="398"/>
      <c r="AG52" s="398"/>
      <c r="AH52" s="398"/>
      <c r="AI52" s="483"/>
      <c r="AJ52" s="483"/>
      <c r="AK52" s="560"/>
      <c r="AL52" s="397">
        <f t="shared" si="6"/>
        <v>12</v>
      </c>
      <c r="AM52" s="398"/>
      <c r="AN52" s="398"/>
      <c r="AO52" s="403"/>
      <c r="AP52" s="397">
        <v>6</v>
      </c>
      <c r="AQ52" s="398"/>
      <c r="AR52" s="398"/>
      <c r="AS52" s="398"/>
      <c r="AT52" s="411">
        <v>6</v>
      </c>
      <c r="AU52" s="411"/>
      <c r="AV52" s="411"/>
      <c r="AW52" s="411">
        <f t="shared" si="7"/>
        <v>6</v>
      </c>
      <c r="AX52" s="411"/>
      <c r="AY52" s="478"/>
      <c r="AZ52" s="242">
        <v>6</v>
      </c>
      <c r="BA52" s="240"/>
      <c r="BB52" s="240">
        <v>5</v>
      </c>
      <c r="BC52" s="240"/>
      <c r="BD52" s="240">
        <v>4</v>
      </c>
      <c r="BE52" s="240"/>
      <c r="BF52" s="240">
        <v>3</v>
      </c>
      <c r="BG52" s="240"/>
      <c r="BH52" s="240"/>
      <c r="BI52" s="240"/>
      <c r="BJ52" s="240"/>
      <c r="BK52" s="240"/>
      <c r="BL52" s="240"/>
      <c r="BM52" s="240"/>
      <c r="BN52" s="240"/>
      <c r="BO52" s="385"/>
    </row>
    <row r="53" spans="1:69" ht="16.5" customHeight="1" x14ac:dyDescent="0.25">
      <c r="A53" s="160">
        <v>5</v>
      </c>
      <c r="B53" s="547" t="s">
        <v>90</v>
      </c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9"/>
      <c r="W53" s="550">
        <v>3</v>
      </c>
      <c r="X53" s="551"/>
      <c r="Y53" s="551"/>
      <c r="Z53" s="551"/>
      <c r="AA53" s="551"/>
      <c r="AB53" s="552"/>
      <c r="AC53" s="409">
        <v>5</v>
      </c>
      <c r="AD53" s="398"/>
      <c r="AE53" s="398"/>
      <c r="AF53" s="398"/>
      <c r="AG53" s="398"/>
      <c r="AH53" s="398"/>
      <c r="AI53" s="483"/>
      <c r="AJ53" s="483"/>
      <c r="AK53" s="560"/>
      <c r="AL53" s="397">
        <f t="shared" si="6"/>
        <v>2</v>
      </c>
      <c r="AM53" s="398"/>
      <c r="AN53" s="398"/>
      <c r="AO53" s="403"/>
      <c r="AP53" s="397">
        <v>1</v>
      </c>
      <c r="AQ53" s="398"/>
      <c r="AR53" s="398"/>
      <c r="AS53" s="398"/>
      <c r="AT53" s="398">
        <v>1</v>
      </c>
      <c r="AU53" s="398"/>
      <c r="AV53" s="398"/>
      <c r="AW53" s="411">
        <f t="shared" si="7"/>
        <v>1</v>
      </c>
      <c r="AX53" s="411"/>
      <c r="AY53" s="478"/>
      <c r="AZ53" s="242"/>
      <c r="BA53" s="240"/>
      <c r="BB53" s="240"/>
      <c r="BC53" s="240"/>
      <c r="BD53" s="240"/>
      <c r="BE53" s="240"/>
      <c r="BF53" s="240"/>
      <c r="BG53" s="240"/>
      <c r="BH53" s="240">
        <v>3</v>
      </c>
      <c r="BI53" s="240"/>
      <c r="BJ53" s="240"/>
      <c r="BK53" s="240"/>
      <c r="BL53" s="240"/>
      <c r="BM53" s="240"/>
      <c r="BN53" s="240"/>
      <c r="BO53" s="385"/>
    </row>
    <row r="54" spans="1:69" ht="16.5" customHeight="1" x14ac:dyDescent="0.25">
      <c r="A54" s="160">
        <v>6</v>
      </c>
      <c r="B54" s="547" t="s">
        <v>222</v>
      </c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9"/>
      <c r="W54" s="550">
        <v>3</v>
      </c>
      <c r="X54" s="551"/>
      <c r="Y54" s="551"/>
      <c r="Z54" s="551"/>
      <c r="AA54" s="551"/>
      <c r="AB54" s="552"/>
      <c r="AC54" s="409">
        <v>4</v>
      </c>
      <c r="AD54" s="398"/>
      <c r="AE54" s="398"/>
      <c r="AF54" s="398"/>
      <c r="AG54" s="398"/>
      <c r="AH54" s="398"/>
      <c r="AI54" s="483"/>
      <c r="AJ54" s="483"/>
      <c r="AK54" s="560"/>
      <c r="AL54" s="397">
        <f t="shared" si="6"/>
        <v>2</v>
      </c>
      <c r="AM54" s="398"/>
      <c r="AN54" s="398"/>
      <c r="AO54" s="403"/>
      <c r="AP54" s="397">
        <v>1</v>
      </c>
      <c r="AQ54" s="398"/>
      <c r="AR54" s="398"/>
      <c r="AS54" s="398"/>
      <c r="AT54" s="398">
        <v>1</v>
      </c>
      <c r="AU54" s="398"/>
      <c r="AV54" s="398"/>
      <c r="AW54" s="411">
        <f t="shared" si="7"/>
        <v>1</v>
      </c>
      <c r="AX54" s="411"/>
      <c r="AY54" s="478"/>
      <c r="AZ54" s="242"/>
      <c r="BA54" s="240"/>
      <c r="BB54" s="240"/>
      <c r="BC54" s="240"/>
      <c r="BD54" s="240"/>
      <c r="BE54" s="240"/>
      <c r="BF54" s="240">
        <v>3</v>
      </c>
      <c r="BG54" s="240"/>
      <c r="BH54" s="240"/>
      <c r="BI54" s="240"/>
      <c r="BJ54" s="240"/>
      <c r="BK54" s="240"/>
      <c r="BL54" s="240"/>
      <c r="BM54" s="240"/>
      <c r="BN54" s="240"/>
      <c r="BO54" s="385"/>
    </row>
    <row r="55" spans="1:69" ht="16.5" customHeight="1" x14ac:dyDescent="0.25">
      <c r="A55" s="160">
        <v>7</v>
      </c>
      <c r="B55" s="547" t="s">
        <v>187</v>
      </c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9"/>
      <c r="W55" s="550">
        <v>6</v>
      </c>
      <c r="X55" s="551"/>
      <c r="Y55" s="551"/>
      <c r="Z55" s="551"/>
      <c r="AA55" s="551"/>
      <c r="AB55" s="552"/>
      <c r="AC55" s="409">
        <v>3</v>
      </c>
      <c r="AD55" s="398"/>
      <c r="AE55" s="398"/>
      <c r="AF55" s="398"/>
      <c r="AG55" s="398"/>
      <c r="AH55" s="398"/>
      <c r="AI55" s="483"/>
      <c r="AJ55" s="483"/>
      <c r="AK55" s="560"/>
      <c r="AL55" s="397">
        <f t="shared" si="6"/>
        <v>4</v>
      </c>
      <c r="AM55" s="398"/>
      <c r="AN55" s="398"/>
      <c r="AO55" s="403"/>
      <c r="AP55" s="397">
        <v>2</v>
      </c>
      <c r="AQ55" s="398"/>
      <c r="AR55" s="398"/>
      <c r="AS55" s="398"/>
      <c r="AT55" s="398">
        <v>2</v>
      </c>
      <c r="AU55" s="398"/>
      <c r="AV55" s="398"/>
      <c r="AW55" s="411">
        <f t="shared" si="7"/>
        <v>2</v>
      </c>
      <c r="AX55" s="411"/>
      <c r="AY55" s="478"/>
      <c r="AZ55" s="242"/>
      <c r="BA55" s="240"/>
      <c r="BB55" s="240"/>
      <c r="BC55" s="240"/>
      <c r="BD55" s="240">
        <v>6</v>
      </c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385"/>
    </row>
    <row r="56" spans="1:69" ht="16.5" customHeight="1" x14ac:dyDescent="0.25">
      <c r="A56" s="160">
        <v>8</v>
      </c>
      <c r="B56" s="547" t="s">
        <v>186</v>
      </c>
      <c r="C56" s="548"/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9"/>
      <c r="W56" s="550">
        <v>6</v>
      </c>
      <c r="X56" s="551"/>
      <c r="Y56" s="551"/>
      <c r="Z56" s="551"/>
      <c r="AA56" s="551"/>
      <c r="AB56" s="552"/>
      <c r="AC56" s="409">
        <v>5</v>
      </c>
      <c r="AD56" s="398"/>
      <c r="AE56" s="398"/>
      <c r="AF56" s="398"/>
      <c r="AG56" s="398"/>
      <c r="AH56" s="398"/>
      <c r="AI56" s="483"/>
      <c r="AJ56" s="483"/>
      <c r="AK56" s="560"/>
      <c r="AL56" s="397">
        <f t="shared" si="6"/>
        <v>4</v>
      </c>
      <c r="AM56" s="398"/>
      <c r="AN56" s="398"/>
      <c r="AO56" s="403"/>
      <c r="AP56" s="397">
        <v>2</v>
      </c>
      <c r="AQ56" s="398"/>
      <c r="AR56" s="398"/>
      <c r="AS56" s="398"/>
      <c r="AT56" s="398">
        <v>2</v>
      </c>
      <c r="AU56" s="398"/>
      <c r="AV56" s="398"/>
      <c r="AW56" s="411">
        <f t="shared" si="7"/>
        <v>2</v>
      </c>
      <c r="AX56" s="411"/>
      <c r="AY56" s="478"/>
      <c r="AZ56" s="242"/>
      <c r="BA56" s="240"/>
      <c r="BB56" s="240"/>
      <c r="BC56" s="240"/>
      <c r="BD56" s="240"/>
      <c r="BE56" s="240"/>
      <c r="BF56" s="240"/>
      <c r="BG56" s="240"/>
      <c r="BH56" s="240">
        <v>6</v>
      </c>
      <c r="BI56" s="240"/>
      <c r="BJ56" s="240"/>
      <c r="BK56" s="240"/>
      <c r="BL56" s="240"/>
      <c r="BM56" s="240"/>
      <c r="BN56" s="240"/>
      <c r="BO56" s="385"/>
    </row>
    <row r="57" spans="1:69" ht="16.5" customHeight="1" x14ac:dyDescent="0.25">
      <c r="A57" s="160">
        <v>9</v>
      </c>
      <c r="B57" s="547" t="s">
        <v>188</v>
      </c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9"/>
      <c r="W57" s="550">
        <v>8</v>
      </c>
      <c r="X57" s="551"/>
      <c r="Y57" s="551"/>
      <c r="Z57" s="551"/>
      <c r="AA57" s="551"/>
      <c r="AB57" s="552"/>
      <c r="AC57" s="409">
        <v>6.7</v>
      </c>
      <c r="AD57" s="398"/>
      <c r="AE57" s="398"/>
      <c r="AF57" s="398"/>
      <c r="AG57" s="398"/>
      <c r="AH57" s="398"/>
      <c r="AI57" s="483"/>
      <c r="AJ57" s="483"/>
      <c r="AK57" s="560"/>
      <c r="AL57" s="397">
        <f t="shared" si="6"/>
        <v>5</v>
      </c>
      <c r="AM57" s="398"/>
      <c r="AN57" s="398"/>
      <c r="AO57" s="403"/>
      <c r="AP57" s="397">
        <v>3</v>
      </c>
      <c r="AQ57" s="398"/>
      <c r="AR57" s="398"/>
      <c r="AS57" s="398"/>
      <c r="AT57" s="398">
        <v>2</v>
      </c>
      <c r="AU57" s="398"/>
      <c r="AV57" s="398"/>
      <c r="AW57" s="411">
        <f t="shared" si="7"/>
        <v>3</v>
      </c>
      <c r="AX57" s="411"/>
      <c r="AY57" s="478"/>
      <c r="AZ57" s="242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>
        <v>4</v>
      </c>
      <c r="BK57" s="240"/>
      <c r="BL57" s="240">
        <v>4</v>
      </c>
      <c r="BM57" s="240"/>
      <c r="BN57" s="240"/>
      <c r="BO57" s="385"/>
    </row>
    <row r="58" spans="1:69" ht="16.5" customHeight="1" x14ac:dyDescent="0.25">
      <c r="A58" s="160">
        <v>10</v>
      </c>
      <c r="B58" s="547" t="s">
        <v>189</v>
      </c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9"/>
      <c r="W58" s="550">
        <v>4</v>
      </c>
      <c r="X58" s="551"/>
      <c r="Y58" s="551"/>
      <c r="Z58" s="551"/>
      <c r="AA58" s="551"/>
      <c r="AB58" s="552"/>
      <c r="AC58" s="409">
        <v>7</v>
      </c>
      <c r="AD58" s="398"/>
      <c r="AE58" s="398"/>
      <c r="AF58" s="398"/>
      <c r="AG58" s="398"/>
      <c r="AH58" s="398"/>
      <c r="AI58" s="483"/>
      <c r="AJ58" s="483"/>
      <c r="AK58" s="560"/>
      <c r="AL58" s="397">
        <f t="shared" si="6"/>
        <v>3</v>
      </c>
      <c r="AM58" s="398"/>
      <c r="AN58" s="398"/>
      <c r="AO58" s="403"/>
      <c r="AP58" s="397">
        <v>1</v>
      </c>
      <c r="AQ58" s="398"/>
      <c r="AR58" s="398"/>
      <c r="AS58" s="398"/>
      <c r="AT58" s="398">
        <v>2</v>
      </c>
      <c r="AU58" s="398"/>
      <c r="AV58" s="398"/>
      <c r="AW58" s="411">
        <f t="shared" si="7"/>
        <v>1</v>
      </c>
      <c r="AX58" s="411"/>
      <c r="AY58" s="478"/>
      <c r="AZ58" s="242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>
        <v>4</v>
      </c>
      <c r="BM58" s="240"/>
      <c r="BN58" s="240"/>
      <c r="BO58" s="385"/>
    </row>
    <row r="59" spans="1:69" ht="16.5" customHeight="1" x14ac:dyDescent="0.25">
      <c r="A59" s="160">
        <v>11</v>
      </c>
      <c r="B59" s="547" t="s">
        <v>190</v>
      </c>
      <c r="C59" s="548"/>
      <c r="D59" s="548"/>
      <c r="E59" s="548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9"/>
      <c r="W59" s="550">
        <v>3</v>
      </c>
      <c r="X59" s="551"/>
      <c r="Y59" s="551"/>
      <c r="Z59" s="551"/>
      <c r="AA59" s="551"/>
      <c r="AB59" s="552"/>
      <c r="AC59" s="409">
        <v>8</v>
      </c>
      <c r="AD59" s="398"/>
      <c r="AE59" s="398"/>
      <c r="AF59" s="398"/>
      <c r="AG59" s="398"/>
      <c r="AH59" s="398"/>
      <c r="AI59" s="483"/>
      <c r="AJ59" s="483"/>
      <c r="AK59" s="560"/>
      <c r="AL59" s="397">
        <f t="shared" si="6"/>
        <v>2</v>
      </c>
      <c r="AM59" s="398"/>
      <c r="AN59" s="398"/>
      <c r="AO59" s="403"/>
      <c r="AP59" s="397">
        <v>1</v>
      </c>
      <c r="AQ59" s="398"/>
      <c r="AR59" s="398"/>
      <c r="AS59" s="398"/>
      <c r="AT59" s="398">
        <v>1</v>
      </c>
      <c r="AU59" s="398"/>
      <c r="AV59" s="398"/>
      <c r="AW59" s="411">
        <f t="shared" si="7"/>
        <v>1</v>
      </c>
      <c r="AX59" s="411"/>
      <c r="AY59" s="478"/>
      <c r="AZ59" s="242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>
        <v>3</v>
      </c>
      <c r="BO59" s="385"/>
    </row>
    <row r="60" spans="1:69" ht="16.5" customHeight="1" thickBot="1" x14ac:dyDescent="0.3">
      <c r="A60" s="161">
        <v>12</v>
      </c>
      <c r="B60" s="684" t="s">
        <v>191</v>
      </c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6"/>
      <c r="W60" s="687">
        <v>3</v>
      </c>
      <c r="X60" s="688"/>
      <c r="Y60" s="688"/>
      <c r="Z60" s="688"/>
      <c r="AA60" s="688"/>
      <c r="AB60" s="689"/>
      <c r="AC60" s="690">
        <v>3</v>
      </c>
      <c r="AD60" s="637"/>
      <c r="AE60" s="637"/>
      <c r="AF60" s="637"/>
      <c r="AG60" s="637"/>
      <c r="AH60" s="637"/>
      <c r="AI60" s="433"/>
      <c r="AJ60" s="433"/>
      <c r="AK60" s="434"/>
      <c r="AL60" s="636">
        <f t="shared" si="6"/>
        <v>2</v>
      </c>
      <c r="AM60" s="637"/>
      <c r="AN60" s="637"/>
      <c r="AO60" s="638"/>
      <c r="AP60" s="636">
        <v>1</v>
      </c>
      <c r="AQ60" s="637"/>
      <c r="AR60" s="637"/>
      <c r="AS60" s="637"/>
      <c r="AT60" s="637">
        <v>1</v>
      </c>
      <c r="AU60" s="637"/>
      <c r="AV60" s="637"/>
      <c r="AW60" s="639">
        <f t="shared" si="7"/>
        <v>1</v>
      </c>
      <c r="AX60" s="639"/>
      <c r="AY60" s="640"/>
      <c r="AZ60" s="641"/>
      <c r="BA60" s="642"/>
      <c r="BB60" s="642"/>
      <c r="BC60" s="642"/>
      <c r="BD60" s="642">
        <v>3</v>
      </c>
      <c r="BE60" s="642"/>
      <c r="BF60" s="468"/>
      <c r="BG60" s="468"/>
      <c r="BH60" s="468"/>
      <c r="BI60" s="468"/>
      <c r="BJ60" s="468"/>
      <c r="BK60" s="468"/>
      <c r="BL60" s="468"/>
      <c r="BM60" s="468"/>
      <c r="BN60" s="468"/>
      <c r="BO60" s="473"/>
    </row>
    <row r="61" spans="1:69" ht="16.5" customHeight="1" thickBot="1" x14ac:dyDescent="0.3">
      <c r="A61" s="151" t="s">
        <v>72</v>
      </c>
      <c r="B61" s="533" t="s">
        <v>192</v>
      </c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5"/>
      <c r="W61" s="386">
        <f>SUM(W62:AB62)</f>
        <v>32</v>
      </c>
      <c r="X61" s="401"/>
      <c r="Y61" s="401"/>
      <c r="Z61" s="401"/>
      <c r="AA61" s="401"/>
      <c r="AB61" s="381"/>
      <c r="AC61" s="386">
        <v>8</v>
      </c>
      <c r="AD61" s="401"/>
      <c r="AE61" s="401"/>
      <c r="AF61" s="401"/>
      <c r="AG61" s="401"/>
      <c r="AH61" s="314"/>
      <c r="AI61" s="313">
        <v>2</v>
      </c>
      <c r="AJ61" s="401"/>
      <c r="AK61" s="381"/>
      <c r="AL61" s="574">
        <f>SUM(AL62:AO62)</f>
        <v>22</v>
      </c>
      <c r="AM61" s="575"/>
      <c r="AN61" s="575"/>
      <c r="AO61" s="575"/>
      <c r="AP61" s="574">
        <f>SUM(AP62:AS62)</f>
        <v>11</v>
      </c>
      <c r="AQ61" s="575"/>
      <c r="AR61" s="575"/>
      <c r="AS61" s="576"/>
      <c r="AT61" s="635">
        <f>SUM(AT62:AV62)</f>
        <v>11</v>
      </c>
      <c r="AU61" s="575"/>
      <c r="AV61" s="576"/>
      <c r="AW61" s="635">
        <f>AW62</f>
        <v>10</v>
      </c>
      <c r="AX61" s="575"/>
      <c r="AY61" s="648"/>
      <c r="AZ61" s="386"/>
      <c r="BA61" s="314"/>
      <c r="BB61" s="313"/>
      <c r="BC61" s="314"/>
      <c r="BD61" s="313"/>
      <c r="BE61" s="314"/>
      <c r="BF61" s="313">
        <f>SUM(BF62:BG62)</f>
        <v>5</v>
      </c>
      <c r="BG61" s="314"/>
      <c r="BH61" s="313">
        <f>SUM(BH62:BI62)</f>
        <v>6</v>
      </c>
      <c r="BI61" s="314"/>
      <c r="BJ61" s="313">
        <f>SUM(BJ62:BK62)</f>
        <v>8</v>
      </c>
      <c r="BK61" s="314"/>
      <c r="BL61" s="313">
        <f>SUM(BL62:BM62)</f>
        <v>7</v>
      </c>
      <c r="BM61" s="314"/>
      <c r="BN61" s="313">
        <f>SUM(BN62:BO62)</f>
        <v>6</v>
      </c>
      <c r="BO61" s="381"/>
    </row>
    <row r="62" spans="1:69" ht="16.5" customHeight="1" thickBot="1" x14ac:dyDescent="0.3">
      <c r="A62" s="57">
        <v>1</v>
      </c>
      <c r="B62" s="674" t="s">
        <v>217</v>
      </c>
      <c r="C62" s="617"/>
      <c r="D62" s="617"/>
      <c r="E62" s="617"/>
      <c r="F62" s="617"/>
      <c r="G62" s="617"/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7"/>
      <c r="S62" s="617"/>
      <c r="T62" s="617"/>
      <c r="U62" s="617"/>
      <c r="V62" s="617"/>
      <c r="W62" s="550">
        <v>32</v>
      </c>
      <c r="X62" s="551"/>
      <c r="Y62" s="551"/>
      <c r="Z62" s="551"/>
      <c r="AA62" s="551"/>
      <c r="AB62" s="552"/>
      <c r="AC62" s="397" t="s">
        <v>95</v>
      </c>
      <c r="AD62" s="398"/>
      <c r="AE62" s="398"/>
      <c r="AF62" s="398"/>
      <c r="AG62" s="398"/>
      <c r="AH62" s="398"/>
      <c r="AI62" s="398">
        <v>4.5999999999999996</v>
      </c>
      <c r="AJ62" s="398"/>
      <c r="AK62" s="651"/>
      <c r="AL62" s="409">
        <v>22</v>
      </c>
      <c r="AM62" s="398"/>
      <c r="AN62" s="398"/>
      <c r="AO62" s="403"/>
      <c r="AP62" s="571">
        <v>11</v>
      </c>
      <c r="AQ62" s="572"/>
      <c r="AR62" s="572"/>
      <c r="AS62" s="409"/>
      <c r="AT62" s="461">
        <v>11</v>
      </c>
      <c r="AU62" s="462"/>
      <c r="AV62" s="573"/>
      <c r="AW62" s="461">
        <v>10</v>
      </c>
      <c r="AX62" s="462"/>
      <c r="AY62" s="463"/>
      <c r="AZ62" s="472"/>
      <c r="BA62" s="376"/>
      <c r="BB62" s="375"/>
      <c r="BC62" s="376"/>
      <c r="BD62" s="375"/>
      <c r="BE62" s="376"/>
      <c r="BF62" s="375">
        <v>5</v>
      </c>
      <c r="BG62" s="376"/>
      <c r="BH62" s="375">
        <v>6</v>
      </c>
      <c r="BI62" s="376"/>
      <c r="BJ62" s="375">
        <v>8</v>
      </c>
      <c r="BK62" s="376"/>
      <c r="BL62" s="375">
        <v>7</v>
      </c>
      <c r="BM62" s="472"/>
      <c r="BN62" s="375">
        <v>6</v>
      </c>
      <c r="BO62" s="469"/>
    </row>
    <row r="63" spans="1:69" ht="16.5" customHeight="1" thickBot="1" x14ac:dyDescent="0.3">
      <c r="A63" s="50">
        <v>3</v>
      </c>
      <c r="B63" s="404" t="s">
        <v>193</v>
      </c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5">
        <f>SUM(W64:AB65)</f>
        <v>60</v>
      </c>
      <c r="X63" s="255"/>
      <c r="Y63" s="255"/>
      <c r="Z63" s="255"/>
      <c r="AA63" s="255"/>
      <c r="AB63" s="256"/>
      <c r="AC63" s="665">
        <v>18</v>
      </c>
      <c r="AD63" s="666"/>
      <c r="AE63" s="666"/>
      <c r="AF63" s="666"/>
      <c r="AG63" s="666"/>
      <c r="AH63" s="666"/>
      <c r="AI63" s="255"/>
      <c r="AJ63" s="255"/>
      <c r="AK63" s="256"/>
      <c r="AL63" s="420">
        <f>SUM(AL64:AO65)</f>
        <v>40</v>
      </c>
      <c r="AM63" s="255"/>
      <c r="AN63" s="255"/>
      <c r="AO63" s="421"/>
      <c r="AP63" s="405">
        <f>SUM(AP64:AS65)</f>
        <v>20</v>
      </c>
      <c r="AQ63" s="255"/>
      <c r="AR63" s="255"/>
      <c r="AS63" s="255"/>
      <c r="AT63" s="255">
        <f>SUM(AT64:AV65)</f>
        <v>20</v>
      </c>
      <c r="AU63" s="255"/>
      <c r="AV63" s="255"/>
      <c r="AW63" s="255">
        <f>SUM(AW64:AY65)</f>
        <v>20</v>
      </c>
      <c r="AX63" s="255"/>
      <c r="AY63" s="256"/>
      <c r="AZ63" s="420"/>
      <c r="BA63" s="255"/>
      <c r="BB63" s="255"/>
      <c r="BC63" s="255"/>
      <c r="BD63" s="255">
        <f t="shared" ref="BD63" si="8">SUM(BD64:BE65)</f>
        <v>6</v>
      </c>
      <c r="BE63" s="255"/>
      <c r="BF63" s="255">
        <f t="shared" ref="BF63" si="9">SUM(BF64:BG65)</f>
        <v>9</v>
      </c>
      <c r="BG63" s="255"/>
      <c r="BH63" s="255">
        <f t="shared" ref="BH63" si="10">SUM(BH64:BI65)</f>
        <v>15</v>
      </c>
      <c r="BI63" s="255"/>
      <c r="BJ63" s="255">
        <f t="shared" ref="BJ63" si="11">SUM(BJ64:BK65)</f>
        <v>12</v>
      </c>
      <c r="BK63" s="255"/>
      <c r="BL63" s="255">
        <f t="shared" ref="BL63" si="12">SUM(BL64:BM65)</f>
        <v>15</v>
      </c>
      <c r="BM63" s="255"/>
      <c r="BN63" s="255">
        <f t="shared" ref="BN63" si="13">SUM(BN64:BO65)</f>
        <v>3</v>
      </c>
      <c r="BO63" s="256"/>
    </row>
    <row r="64" spans="1:69" ht="16.5" customHeight="1" x14ac:dyDescent="0.25">
      <c r="A64" s="149" t="s">
        <v>73</v>
      </c>
      <c r="B64" s="679" t="s">
        <v>194</v>
      </c>
      <c r="C64" s="680"/>
      <c r="D64" s="680"/>
      <c r="E64" s="680"/>
      <c r="F64" s="680"/>
      <c r="G64" s="680"/>
      <c r="H64" s="680"/>
      <c r="I64" s="680"/>
      <c r="J64" s="680"/>
      <c r="K64" s="680"/>
      <c r="L64" s="680"/>
      <c r="M64" s="680"/>
      <c r="N64" s="680"/>
      <c r="O64" s="680"/>
      <c r="P64" s="680"/>
      <c r="Q64" s="680"/>
      <c r="R64" s="680"/>
      <c r="S64" s="680"/>
      <c r="T64" s="680"/>
      <c r="U64" s="680"/>
      <c r="V64" s="681"/>
      <c r="W64" s="649">
        <f>AP64+AT64+AW64</f>
        <v>6</v>
      </c>
      <c r="X64" s="650"/>
      <c r="Y64" s="650"/>
      <c r="Z64" s="650"/>
      <c r="AA64" s="650"/>
      <c r="AB64" s="664"/>
      <c r="AC64" s="614">
        <v>3.4</v>
      </c>
      <c r="AD64" s="615"/>
      <c r="AE64" s="615"/>
      <c r="AF64" s="615"/>
      <c r="AG64" s="615"/>
      <c r="AH64" s="616"/>
      <c r="AI64" s="683"/>
      <c r="AJ64" s="650"/>
      <c r="AK64" s="664"/>
      <c r="AL64" s="649">
        <f>AP64+AT64</f>
        <v>4</v>
      </c>
      <c r="AM64" s="650"/>
      <c r="AN64" s="650"/>
      <c r="AO64" s="650"/>
      <c r="AP64" s="591">
        <v>2</v>
      </c>
      <c r="AQ64" s="592"/>
      <c r="AR64" s="592"/>
      <c r="AS64" s="366"/>
      <c r="AT64" s="365">
        <v>2</v>
      </c>
      <c r="AU64" s="592"/>
      <c r="AV64" s="366"/>
      <c r="AW64" s="365">
        <v>2</v>
      </c>
      <c r="AX64" s="592"/>
      <c r="AY64" s="475"/>
      <c r="AZ64" s="591"/>
      <c r="BA64" s="366"/>
      <c r="BB64" s="365"/>
      <c r="BC64" s="366"/>
      <c r="BD64" s="365">
        <v>3</v>
      </c>
      <c r="BE64" s="366"/>
      <c r="BF64" s="365">
        <v>3</v>
      </c>
      <c r="BG64" s="366"/>
      <c r="BH64" s="365"/>
      <c r="BI64" s="366"/>
      <c r="BJ64" s="365"/>
      <c r="BK64" s="366"/>
      <c r="BL64" s="365"/>
      <c r="BM64" s="366"/>
      <c r="BN64" s="365"/>
      <c r="BO64" s="475"/>
    </row>
    <row r="65" spans="1:80" ht="41.25" customHeight="1" thickBot="1" x14ac:dyDescent="0.3">
      <c r="A65" s="150" t="s">
        <v>74</v>
      </c>
      <c r="B65" s="608" t="s">
        <v>195</v>
      </c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  <c r="O65" s="609"/>
      <c r="P65" s="609"/>
      <c r="Q65" s="609"/>
      <c r="R65" s="609"/>
      <c r="S65" s="609"/>
      <c r="T65" s="609"/>
      <c r="U65" s="609"/>
      <c r="V65" s="610"/>
      <c r="W65" s="611">
        <f>AP65+AT65+AW65</f>
        <v>54</v>
      </c>
      <c r="X65" s="612"/>
      <c r="Y65" s="612"/>
      <c r="Z65" s="612"/>
      <c r="AA65" s="612"/>
      <c r="AB65" s="613"/>
      <c r="AC65" s="661" t="s">
        <v>102</v>
      </c>
      <c r="AD65" s="662"/>
      <c r="AE65" s="662"/>
      <c r="AF65" s="662"/>
      <c r="AG65" s="662"/>
      <c r="AH65" s="663"/>
      <c r="AI65" s="671"/>
      <c r="AJ65" s="612"/>
      <c r="AK65" s="613"/>
      <c r="AL65" s="611">
        <f>AP65+AT65</f>
        <v>36</v>
      </c>
      <c r="AM65" s="612"/>
      <c r="AN65" s="612"/>
      <c r="AO65" s="612"/>
      <c r="AP65" s="646">
        <v>18</v>
      </c>
      <c r="AQ65" s="647"/>
      <c r="AR65" s="647"/>
      <c r="AS65" s="312"/>
      <c r="AT65" s="311">
        <v>18</v>
      </c>
      <c r="AU65" s="647"/>
      <c r="AV65" s="312"/>
      <c r="AW65" s="311">
        <v>18</v>
      </c>
      <c r="AX65" s="647"/>
      <c r="AY65" s="465"/>
      <c r="AZ65" s="646"/>
      <c r="BA65" s="312"/>
      <c r="BB65" s="311"/>
      <c r="BC65" s="312"/>
      <c r="BD65" s="311">
        <v>3</v>
      </c>
      <c r="BE65" s="312"/>
      <c r="BF65" s="311">
        <v>6</v>
      </c>
      <c r="BG65" s="312"/>
      <c r="BH65" s="311">
        <v>15</v>
      </c>
      <c r="BI65" s="312"/>
      <c r="BJ65" s="311">
        <v>12</v>
      </c>
      <c r="BK65" s="312"/>
      <c r="BL65" s="311">
        <v>15</v>
      </c>
      <c r="BM65" s="312"/>
      <c r="BN65" s="311">
        <v>3</v>
      </c>
      <c r="BO65" s="465"/>
    </row>
    <row r="66" spans="1:80" ht="16.5" customHeight="1" thickBot="1" x14ac:dyDescent="0.3">
      <c r="A66" s="50">
        <v>4</v>
      </c>
      <c r="B66" s="404" t="s">
        <v>196</v>
      </c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5">
        <f>SUM(W67:AB70)</f>
        <v>18</v>
      </c>
      <c r="X66" s="255"/>
      <c r="Y66" s="255"/>
      <c r="Z66" s="255"/>
      <c r="AA66" s="255"/>
      <c r="AB66" s="256"/>
      <c r="AC66" s="406"/>
      <c r="AD66" s="407"/>
      <c r="AE66" s="407"/>
      <c r="AF66" s="407"/>
      <c r="AG66" s="407"/>
      <c r="AH66" s="408"/>
      <c r="AI66" s="407"/>
      <c r="AJ66" s="407"/>
      <c r="AK66" s="668"/>
      <c r="AL66" s="420">
        <f>SUM(AL67:AO70)</f>
        <v>12</v>
      </c>
      <c r="AM66" s="255"/>
      <c r="AN66" s="255"/>
      <c r="AO66" s="421"/>
      <c r="AP66" s="405">
        <f>SUM(AP67:AS70)</f>
        <v>6</v>
      </c>
      <c r="AQ66" s="255"/>
      <c r="AR66" s="255"/>
      <c r="AS66" s="255"/>
      <c r="AT66" s="255">
        <f>SUM(AT67:AV70)</f>
        <v>6</v>
      </c>
      <c r="AU66" s="255"/>
      <c r="AV66" s="255"/>
      <c r="AW66" s="255">
        <f>SUM(AW67:AY70)</f>
        <v>6</v>
      </c>
      <c r="AX66" s="255"/>
      <c r="AY66" s="256"/>
      <c r="AZ66" s="726"/>
      <c r="BA66" s="422"/>
      <c r="BB66" s="422"/>
      <c r="BC66" s="422"/>
      <c r="BD66" s="422"/>
      <c r="BE66" s="422"/>
      <c r="BF66" s="422">
        <f t="shared" ref="BF66" si="14">SUM(BF67:BG70)</f>
        <v>3</v>
      </c>
      <c r="BG66" s="422"/>
      <c r="BH66" s="422"/>
      <c r="BI66" s="422"/>
      <c r="BJ66" s="422">
        <f t="shared" ref="BJ66" si="15">SUM(BJ67:BK70)</f>
        <v>6</v>
      </c>
      <c r="BK66" s="422"/>
      <c r="BL66" s="422"/>
      <c r="BM66" s="422"/>
      <c r="BN66" s="422">
        <f t="shared" ref="BN66" si="16">SUM(BN67:BO70)</f>
        <v>9</v>
      </c>
      <c r="BO66" s="466"/>
    </row>
    <row r="67" spans="1:80" ht="16.5" customHeight="1" x14ac:dyDescent="0.25">
      <c r="A67" s="51">
        <v>1</v>
      </c>
      <c r="B67" s="699" t="s">
        <v>197</v>
      </c>
      <c r="C67" s="699"/>
      <c r="D67" s="699"/>
      <c r="E67" s="699"/>
      <c r="F67" s="699"/>
      <c r="G67" s="699"/>
      <c r="H67" s="699"/>
      <c r="I67" s="699"/>
      <c r="J67" s="699"/>
      <c r="K67" s="699"/>
      <c r="L67" s="699"/>
      <c r="M67" s="699"/>
      <c r="N67" s="699"/>
      <c r="O67" s="699"/>
      <c r="P67" s="699"/>
      <c r="Q67" s="699"/>
      <c r="R67" s="699"/>
      <c r="S67" s="699"/>
      <c r="T67" s="699"/>
      <c r="U67" s="699"/>
      <c r="V67" s="699"/>
      <c r="W67" s="532">
        <v>3</v>
      </c>
      <c r="X67" s="485"/>
      <c r="Y67" s="485"/>
      <c r="Z67" s="485"/>
      <c r="AA67" s="485"/>
      <c r="AB67" s="700"/>
      <c r="AC67" s="682">
        <v>4</v>
      </c>
      <c r="AD67" s="669"/>
      <c r="AE67" s="669"/>
      <c r="AF67" s="669"/>
      <c r="AG67" s="669"/>
      <c r="AH67" s="669"/>
      <c r="AI67" s="669"/>
      <c r="AJ67" s="669"/>
      <c r="AK67" s="670"/>
      <c r="AL67" s="452">
        <v>2</v>
      </c>
      <c r="AM67" s="445"/>
      <c r="AN67" s="445"/>
      <c r="AO67" s="480"/>
      <c r="AP67" s="444">
        <v>1</v>
      </c>
      <c r="AQ67" s="445"/>
      <c r="AR67" s="445"/>
      <c r="AS67" s="445"/>
      <c r="AT67" s="479">
        <v>1</v>
      </c>
      <c r="AU67" s="479"/>
      <c r="AV67" s="479"/>
      <c r="AW67" s="479">
        <v>1</v>
      </c>
      <c r="AX67" s="479"/>
      <c r="AY67" s="487"/>
      <c r="AZ67" s="369"/>
      <c r="BA67" s="368"/>
      <c r="BB67" s="367"/>
      <c r="BC67" s="368"/>
      <c r="BD67" s="367"/>
      <c r="BE67" s="368"/>
      <c r="BF67" s="373">
        <v>3</v>
      </c>
      <c r="BG67" s="374"/>
      <c r="BH67" s="373"/>
      <c r="BI67" s="374"/>
      <c r="BJ67" s="373"/>
      <c r="BK67" s="374"/>
      <c r="BL67" s="373"/>
      <c r="BM67" s="374"/>
      <c r="BN67" s="373"/>
      <c r="BO67" s="474"/>
    </row>
    <row r="68" spans="1:80" ht="16.5" customHeight="1" x14ac:dyDescent="0.25">
      <c r="A68" s="52">
        <v>2</v>
      </c>
      <c r="B68" s="617" t="s">
        <v>152</v>
      </c>
      <c r="C68" s="617"/>
      <c r="D68" s="617"/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588">
        <v>6</v>
      </c>
      <c r="X68" s="483"/>
      <c r="Y68" s="483"/>
      <c r="Z68" s="483"/>
      <c r="AA68" s="483"/>
      <c r="AB68" s="560"/>
      <c r="AC68" s="435">
        <v>6.8</v>
      </c>
      <c r="AD68" s="436"/>
      <c r="AE68" s="436"/>
      <c r="AF68" s="436"/>
      <c r="AG68" s="436"/>
      <c r="AH68" s="436"/>
      <c r="AI68" s="436"/>
      <c r="AJ68" s="436"/>
      <c r="AK68" s="437"/>
      <c r="AL68" s="644">
        <v>4</v>
      </c>
      <c r="AM68" s="436"/>
      <c r="AN68" s="436"/>
      <c r="AO68" s="645"/>
      <c r="AP68" s="435">
        <v>2</v>
      </c>
      <c r="AQ68" s="436"/>
      <c r="AR68" s="436"/>
      <c r="AS68" s="436"/>
      <c r="AT68" s="259">
        <v>2</v>
      </c>
      <c r="AU68" s="259"/>
      <c r="AV68" s="259"/>
      <c r="AW68" s="259">
        <v>2</v>
      </c>
      <c r="AX68" s="259"/>
      <c r="AY68" s="260"/>
      <c r="AZ68" s="634"/>
      <c r="BA68" s="242"/>
      <c r="BB68" s="241"/>
      <c r="BC68" s="242"/>
      <c r="BD68" s="241"/>
      <c r="BE68" s="242"/>
      <c r="BF68" s="423"/>
      <c r="BG68" s="424"/>
      <c r="BH68" s="423"/>
      <c r="BI68" s="424"/>
      <c r="BJ68" s="423">
        <v>3</v>
      </c>
      <c r="BK68" s="424"/>
      <c r="BL68" s="423"/>
      <c r="BM68" s="424"/>
      <c r="BN68" s="423">
        <v>3</v>
      </c>
      <c r="BO68" s="467"/>
    </row>
    <row r="69" spans="1:80" ht="16.5" customHeight="1" x14ac:dyDescent="0.25">
      <c r="A69" s="53">
        <v>3</v>
      </c>
      <c r="B69" s="617" t="s">
        <v>198</v>
      </c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588">
        <v>3</v>
      </c>
      <c r="X69" s="483"/>
      <c r="Y69" s="483"/>
      <c r="Z69" s="483"/>
      <c r="AA69" s="483"/>
      <c r="AB69" s="560"/>
      <c r="AC69" s="435">
        <v>6</v>
      </c>
      <c r="AD69" s="436"/>
      <c r="AE69" s="436"/>
      <c r="AF69" s="436"/>
      <c r="AG69" s="436"/>
      <c r="AH69" s="436"/>
      <c r="AI69" s="436"/>
      <c r="AJ69" s="436"/>
      <c r="AK69" s="437"/>
      <c r="AL69" s="644">
        <v>2</v>
      </c>
      <c r="AM69" s="436"/>
      <c r="AN69" s="436"/>
      <c r="AO69" s="645"/>
      <c r="AP69" s="435">
        <v>1</v>
      </c>
      <c r="AQ69" s="436"/>
      <c r="AR69" s="436"/>
      <c r="AS69" s="436"/>
      <c r="AT69" s="259">
        <v>1</v>
      </c>
      <c r="AU69" s="259"/>
      <c r="AV69" s="259"/>
      <c r="AW69" s="259">
        <v>1</v>
      </c>
      <c r="AX69" s="259"/>
      <c r="AY69" s="260"/>
      <c r="AZ69" s="634"/>
      <c r="BA69" s="242"/>
      <c r="BB69" s="241"/>
      <c r="BC69" s="242"/>
      <c r="BD69" s="241"/>
      <c r="BE69" s="242"/>
      <c r="BF69" s="423"/>
      <c r="BG69" s="424"/>
      <c r="BH69" s="423"/>
      <c r="BI69" s="424"/>
      <c r="BJ69" s="423">
        <v>3</v>
      </c>
      <c r="BK69" s="424"/>
      <c r="BL69" s="423"/>
      <c r="BM69" s="424"/>
      <c r="BN69" s="423"/>
      <c r="BO69" s="467"/>
    </row>
    <row r="70" spans="1:80" ht="16.5" customHeight="1" thickBot="1" x14ac:dyDescent="0.3">
      <c r="A70" s="53">
        <v>4</v>
      </c>
      <c r="B70" s="667" t="s">
        <v>218</v>
      </c>
      <c r="C70" s="667"/>
      <c r="D70" s="667"/>
      <c r="E70" s="667"/>
      <c r="F70" s="667"/>
      <c r="G70" s="667"/>
      <c r="H70" s="667"/>
      <c r="I70" s="667"/>
      <c r="J70" s="667"/>
      <c r="K70" s="667"/>
      <c r="L70" s="667"/>
      <c r="M70" s="667"/>
      <c r="N70" s="667"/>
      <c r="O70" s="667"/>
      <c r="P70" s="667"/>
      <c r="Q70" s="667"/>
      <c r="R70" s="667"/>
      <c r="S70" s="667"/>
      <c r="T70" s="667"/>
      <c r="U70" s="667"/>
      <c r="V70" s="667"/>
      <c r="W70" s="746">
        <v>6</v>
      </c>
      <c r="X70" s="747"/>
      <c r="Y70" s="747"/>
      <c r="Z70" s="747"/>
      <c r="AA70" s="747"/>
      <c r="AB70" s="747"/>
      <c r="AC70" s="563">
        <v>8</v>
      </c>
      <c r="AD70" s="564"/>
      <c r="AE70" s="564"/>
      <c r="AF70" s="564"/>
      <c r="AG70" s="564"/>
      <c r="AH70" s="564"/>
      <c r="AI70" s="564"/>
      <c r="AJ70" s="564"/>
      <c r="AK70" s="678"/>
      <c r="AL70" s="569">
        <v>4</v>
      </c>
      <c r="AM70" s="569"/>
      <c r="AN70" s="569"/>
      <c r="AO70" s="569"/>
      <c r="AP70" s="590">
        <v>2</v>
      </c>
      <c r="AQ70" s="569"/>
      <c r="AR70" s="569"/>
      <c r="AS70" s="570"/>
      <c r="AT70" s="568">
        <v>2</v>
      </c>
      <c r="AU70" s="569"/>
      <c r="AV70" s="570"/>
      <c r="AW70" s="770">
        <v>2</v>
      </c>
      <c r="AX70" s="771"/>
      <c r="AY70" s="772"/>
      <c r="AZ70" s="743"/>
      <c r="BA70" s="210"/>
      <c r="BB70" s="383"/>
      <c r="BC70" s="210"/>
      <c r="BD70" s="383"/>
      <c r="BE70" s="210"/>
      <c r="BF70" s="371"/>
      <c r="BG70" s="372"/>
      <c r="BH70" s="371"/>
      <c r="BI70" s="372"/>
      <c r="BJ70" s="371"/>
      <c r="BK70" s="372"/>
      <c r="BL70" s="142"/>
      <c r="BM70" s="143"/>
      <c r="BN70" s="371">
        <v>6</v>
      </c>
      <c r="BO70" s="471"/>
    </row>
    <row r="71" spans="1:80" ht="16.5" customHeight="1" thickBot="1" x14ac:dyDescent="0.3">
      <c r="A71" s="50">
        <v>5</v>
      </c>
      <c r="B71" s="744" t="s">
        <v>199</v>
      </c>
      <c r="C71" s="745"/>
      <c r="D71" s="745"/>
      <c r="E71" s="745"/>
      <c r="F71" s="745"/>
      <c r="G71" s="745"/>
      <c r="H71" s="745"/>
      <c r="I71" s="745"/>
      <c r="J71" s="745"/>
      <c r="K71" s="745"/>
      <c r="L71" s="745"/>
      <c r="M71" s="745"/>
      <c r="N71" s="745"/>
      <c r="O71" s="745"/>
      <c r="P71" s="745"/>
      <c r="Q71" s="745"/>
      <c r="R71" s="745"/>
      <c r="S71" s="745"/>
      <c r="T71" s="745"/>
      <c r="U71" s="745"/>
      <c r="V71" s="745"/>
      <c r="W71" s="665">
        <f>SUM(W72:AB74)</f>
        <v>9</v>
      </c>
      <c r="X71" s="666"/>
      <c r="Y71" s="666"/>
      <c r="Z71" s="666"/>
      <c r="AA71" s="666"/>
      <c r="AB71" s="666"/>
      <c r="AC71" s="405"/>
      <c r="AD71" s="255"/>
      <c r="AE71" s="255"/>
      <c r="AF71" s="255"/>
      <c r="AG71" s="255"/>
      <c r="AH71" s="255"/>
      <c r="AI71" s="255"/>
      <c r="AJ71" s="255"/>
      <c r="AK71" s="256"/>
      <c r="AL71" s="666">
        <f>SUM(AL72:AO74)</f>
        <v>6</v>
      </c>
      <c r="AM71" s="666"/>
      <c r="AN71" s="666"/>
      <c r="AO71" s="666"/>
      <c r="AP71" s="665">
        <f>SUM(AP72:AS74)</f>
        <v>3</v>
      </c>
      <c r="AQ71" s="666"/>
      <c r="AR71" s="666"/>
      <c r="AS71" s="420"/>
      <c r="AT71" s="421">
        <f>SUM(AT72:AV74)</f>
        <v>3</v>
      </c>
      <c r="AU71" s="666"/>
      <c r="AV71" s="420"/>
      <c r="AW71" s="421">
        <f>SUM(AW72:AY74)</f>
        <v>3</v>
      </c>
      <c r="AX71" s="666"/>
      <c r="AY71" s="736"/>
      <c r="AZ71" s="420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>
        <f>SUM(BN72:BO74)</f>
        <v>9</v>
      </c>
      <c r="BO71" s="256"/>
    </row>
    <row r="72" spans="1:80" ht="16.5" customHeight="1" x14ac:dyDescent="0.25">
      <c r="A72" s="57">
        <v>1</v>
      </c>
      <c r="B72" s="618" t="s">
        <v>141</v>
      </c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27">
        <v>3</v>
      </c>
      <c r="X72" s="628"/>
      <c r="Y72" s="628"/>
      <c r="Z72" s="628"/>
      <c r="AA72" s="628"/>
      <c r="AB72" s="628"/>
      <c r="AC72" s="444">
        <v>8</v>
      </c>
      <c r="AD72" s="445"/>
      <c r="AE72" s="445"/>
      <c r="AF72" s="445"/>
      <c r="AG72" s="445"/>
      <c r="AH72" s="445"/>
      <c r="AI72" s="445"/>
      <c r="AJ72" s="445"/>
      <c r="AK72" s="448"/>
      <c r="AL72" s="446">
        <v>2</v>
      </c>
      <c r="AM72" s="446"/>
      <c r="AN72" s="446"/>
      <c r="AO72" s="446"/>
      <c r="AP72" s="449">
        <v>1</v>
      </c>
      <c r="AQ72" s="446"/>
      <c r="AR72" s="446"/>
      <c r="AS72" s="450"/>
      <c r="AT72" s="453">
        <v>1</v>
      </c>
      <c r="AU72" s="454"/>
      <c r="AV72" s="455"/>
      <c r="AW72" s="453">
        <v>1</v>
      </c>
      <c r="AX72" s="454"/>
      <c r="AY72" s="459"/>
      <c r="AZ72" s="727"/>
      <c r="BA72" s="379"/>
      <c r="BB72" s="378"/>
      <c r="BC72" s="379"/>
      <c r="BD72" s="378"/>
      <c r="BE72" s="379"/>
      <c r="BF72" s="378"/>
      <c r="BG72" s="379"/>
      <c r="BH72" s="378"/>
      <c r="BI72" s="379"/>
      <c r="BJ72" s="378"/>
      <c r="BK72" s="379"/>
      <c r="BL72" s="378"/>
      <c r="BM72" s="379"/>
      <c r="BN72" s="378">
        <v>3</v>
      </c>
      <c r="BO72" s="470"/>
    </row>
    <row r="73" spans="1:80" ht="16.5" customHeight="1" x14ac:dyDescent="0.25">
      <c r="A73" s="52">
        <v>2</v>
      </c>
      <c r="B73" s="429" t="s">
        <v>200</v>
      </c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1"/>
      <c r="W73" s="629"/>
      <c r="X73" s="630"/>
      <c r="Y73" s="630"/>
      <c r="Z73" s="630"/>
      <c r="AA73" s="630"/>
      <c r="AB73" s="630"/>
      <c r="AC73" s="435"/>
      <c r="AD73" s="436"/>
      <c r="AE73" s="436"/>
      <c r="AF73" s="436"/>
      <c r="AG73" s="436"/>
      <c r="AH73" s="436"/>
      <c r="AI73" s="436"/>
      <c r="AJ73" s="436"/>
      <c r="AK73" s="437"/>
      <c r="AL73" s="447"/>
      <c r="AM73" s="447"/>
      <c r="AN73" s="447"/>
      <c r="AO73" s="447"/>
      <c r="AP73" s="451"/>
      <c r="AQ73" s="447"/>
      <c r="AR73" s="447"/>
      <c r="AS73" s="452"/>
      <c r="AT73" s="456"/>
      <c r="AU73" s="457"/>
      <c r="AV73" s="458"/>
      <c r="AW73" s="456"/>
      <c r="AX73" s="457"/>
      <c r="AY73" s="460"/>
      <c r="AZ73" s="728"/>
      <c r="BA73" s="368"/>
      <c r="BB73" s="367"/>
      <c r="BC73" s="368"/>
      <c r="BD73" s="367"/>
      <c r="BE73" s="368"/>
      <c r="BF73" s="367"/>
      <c r="BG73" s="368"/>
      <c r="BH73" s="367"/>
      <c r="BI73" s="368"/>
      <c r="BJ73" s="367"/>
      <c r="BK73" s="368"/>
      <c r="BL73" s="367"/>
      <c r="BM73" s="368"/>
      <c r="BN73" s="367"/>
      <c r="BO73" s="369"/>
    </row>
    <row r="74" spans="1:80" ht="16.5" customHeight="1" thickBot="1" x14ac:dyDescent="0.3">
      <c r="A74" s="71">
        <v>3</v>
      </c>
      <c r="B74" s="429" t="s">
        <v>145</v>
      </c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1"/>
      <c r="W74" s="432">
        <v>6</v>
      </c>
      <c r="X74" s="433"/>
      <c r="Y74" s="433"/>
      <c r="Z74" s="433"/>
      <c r="AA74" s="433"/>
      <c r="AB74" s="434"/>
      <c r="AC74" s="435">
        <v>8</v>
      </c>
      <c r="AD74" s="436"/>
      <c r="AE74" s="436"/>
      <c r="AF74" s="436"/>
      <c r="AG74" s="436"/>
      <c r="AH74" s="436"/>
      <c r="AI74" s="436"/>
      <c r="AJ74" s="436"/>
      <c r="AK74" s="437"/>
      <c r="AL74" s="438">
        <v>4</v>
      </c>
      <c r="AM74" s="439"/>
      <c r="AN74" s="439"/>
      <c r="AO74" s="440"/>
      <c r="AP74" s="441">
        <v>2</v>
      </c>
      <c r="AQ74" s="439"/>
      <c r="AR74" s="439"/>
      <c r="AS74" s="439"/>
      <c r="AT74" s="442">
        <v>2</v>
      </c>
      <c r="AU74" s="442"/>
      <c r="AV74" s="442"/>
      <c r="AW74" s="442">
        <v>2</v>
      </c>
      <c r="AX74" s="442"/>
      <c r="AY74" s="443"/>
      <c r="AZ74" s="242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>
        <v>6</v>
      </c>
      <c r="BO74" s="240"/>
    </row>
    <row r="75" spans="1:80" ht="16.5" customHeight="1" thickBot="1" x14ac:dyDescent="0.3">
      <c r="A75" s="50"/>
      <c r="B75" s="404" t="s">
        <v>201</v>
      </c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5">
        <f>W71+W66+W63+W47+W30</f>
        <v>240</v>
      </c>
      <c r="X75" s="255"/>
      <c r="Y75" s="255"/>
      <c r="Z75" s="255"/>
      <c r="AA75" s="255"/>
      <c r="AB75" s="421"/>
      <c r="AC75" s="619">
        <f>AC63+AC47+AC30</f>
        <v>58</v>
      </c>
      <c r="AD75" s="620"/>
      <c r="AE75" s="620"/>
      <c r="AF75" s="620"/>
      <c r="AG75" s="620"/>
      <c r="AH75" s="620"/>
      <c r="AI75" s="620">
        <v>2</v>
      </c>
      <c r="AJ75" s="620"/>
      <c r="AK75" s="742"/>
      <c r="AL75" s="420">
        <f>AL71+AL66+AL63+AL47+AL30</f>
        <v>160</v>
      </c>
      <c r="AM75" s="255"/>
      <c r="AN75" s="255"/>
      <c r="AO75" s="421"/>
      <c r="AP75" s="405">
        <f>AP71+AP66+AP63+AP47+AP30</f>
        <v>80</v>
      </c>
      <c r="AQ75" s="255"/>
      <c r="AR75" s="255"/>
      <c r="AS75" s="255"/>
      <c r="AT75" s="255">
        <f>AT71+AT66+AT63+AT47+AT30</f>
        <v>80</v>
      </c>
      <c r="AU75" s="255"/>
      <c r="AV75" s="255"/>
      <c r="AW75" s="255">
        <f>AW71+AW66+AW63+AW47+AW30</f>
        <v>80</v>
      </c>
      <c r="AX75" s="255"/>
      <c r="AY75" s="256"/>
      <c r="AZ75" s="420">
        <f>AZ71+AZ66+AZ63+AZ47+AZ30</f>
        <v>30</v>
      </c>
      <c r="BA75" s="255"/>
      <c r="BB75" s="255">
        <f>BB71+BB66+BB63+BB47+BB30</f>
        <v>30</v>
      </c>
      <c r="BC75" s="255"/>
      <c r="BD75" s="255">
        <f>BD71+BD66+BD63+BD47+BD30</f>
        <v>30</v>
      </c>
      <c r="BE75" s="255"/>
      <c r="BF75" s="255">
        <f>BF71+BF66+BF63+BF47+BF30</f>
        <v>30</v>
      </c>
      <c r="BG75" s="255"/>
      <c r="BH75" s="255">
        <f>BH71+BH66+BH63+BH47+BH30</f>
        <v>30</v>
      </c>
      <c r="BI75" s="255"/>
      <c r="BJ75" s="255">
        <f>BJ71+BJ66+BJ63+BJ47+BJ30</f>
        <v>30</v>
      </c>
      <c r="BK75" s="255"/>
      <c r="BL75" s="255">
        <f>BL71+BL66+BL63+BL47+BL30</f>
        <v>30</v>
      </c>
      <c r="BM75" s="255"/>
      <c r="BN75" s="255">
        <f>BN71+BN66+BN63+BN47+BN30</f>
        <v>30</v>
      </c>
      <c r="BO75" s="256"/>
    </row>
    <row r="76" spans="1:80" ht="16.5" customHeight="1" thickBot="1" x14ac:dyDescent="0.3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/>
      <c r="AE76" s="60"/>
      <c r="AF76" s="60"/>
      <c r="AG76" s="60"/>
      <c r="AH76" s="60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61"/>
      <c r="BX76" s="8"/>
      <c r="BY76" s="8"/>
      <c r="BZ76" s="8"/>
      <c r="CA76" s="8"/>
      <c r="CB76" s="8"/>
    </row>
    <row r="77" spans="1:80" ht="21.75" customHeight="1" thickBot="1" x14ac:dyDescent="0.3">
      <c r="A77" s="593">
        <v>6</v>
      </c>
      <c r="B77" s="621" t="s">
        <v>204</v>
      </c>
      <c r="C77" s="622"/>
      <c r="D77" s="622"/>
      <c r="E77" s="622"/>
      <c r="F77" s="622"/>
      <c r="G77" s="622"/>
      <c r="H77" s="622"/>
      <c r="I77" s="622"/>
      <c r="J77" s="622"/>
      <c r="K77" s="622"/>
      <c r="L77" s="622"/>
      <c r="M77" s="622"/>
      <c r="N77" s="622"/>
      <c r="O77" s="622"/>
      <c r="P77" s="622"/>
      <c r="Q77" s="622"/>
      <c r="R77" s="622"/>
      <c r="S77" s="748" t="s">
        <v>65</v>
      </c>
      <c r="T77" s="749"/>
      <c r="U77" s="749"/>
      <c r="V77" s="215" t="s">
        <v>207</v>
      </c>
      <c r="W77" s="215"/>
      <c r="X77" s="596" t="s">
        <v>144</v>
      </c>
      <c r="Y77" s="597"/>
      <c r="Z77" s="596" t="s">
        <v>208</v>
      </c>
      <c r="AA77" s="597"/>
      <c r="AB77" s="596" t="s">
        <v>161</v>
      </c>
      <c r="AC77" s="602"/>
      <c r="AD77" s="596" t="s">
        <v>159</v>
      </c>
      <c r="AE77" s="752"/>
      <c r="AF77" s="62"/>
      <c r="AG77" s="62"/>
      <c r="AH77" s="62"/>
      <c r="AI77" s="425" t="s">
        <v>211</v>
      </c>
      <c r="AJ77" s="426"/>
      <c r="AK77" s="426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6"/>
      <c r="AZ77" s="426"/>
      <c r="BA77" s="426"/>
      <c r="BB77" s="426"/>
      <c r="BC77" s="426"/>
      <c r="BD77" s="426"/>
      <c r="BE77" s="426"/>
      <c r="BF77" s="426"/>
      <c r="BG77" s="426"/>
      <c r="BH77" s="426"/>
      <c r="BI77" s="426"/>
      <c r="BJ77" s="426"/>
      <c r="BK77" s="426"/>
      <c r="BL77" s="426"/>
      <c r="BM77" s="426"/>
      <c r="BN77" s="426"/>
      <c r="BO77" s="427"/>
      <c r="BX77" s="8"/>
      <c r="BY77" s="8"/>
      <c r="BZ77" s="8"/>
      <c r="CA77" s="8"/>
      <c r="CB77" s="8"/>
    </row>
    <row r="78" spans="1:80" ht="16.5" customHeight="1" thickBot="1" x14ac:dyDescent="0.3">
      <c r="A78" s="594"/>
      <c r="B78" s="623"/>
      <c r="C78" s="624"/>
      <c r="D78" s="624"/>
      <c r="E78" s="624"/>
      <c r="F78" s="624"/>
      <c r="G78" s="624"/>
      <c r="H78" s="624"/>
      <c r="I78" s="624"/>
      <c r="J78" s="624"/>
      <c r="K78" s="624"/>
      <c r="L78" s="624"/>
      <c r="M78" s="624"/>
      <c r="N78" s="624"/>
      <c r="O78" s="624"/>
      <c r="P78" s="624"/>
      <c r="Q78" s="624"/>
      <c r="R78" s="624"/>
      <c r="S78" s="750"/>
      <c r="T78" s="751"/>
      <c r="U78" s="751"/>
      <c r="V78" s="216"/>
      <c r="W78" s="216"/>
      <c r="X78" s="598"/>
      <c r="Y78" s="599"/>
      <c r="Z78" s="598"/>
      <c r="AA78" s="599"/>
      <c r="AB78" s="598"/>
      <c r="AC78" s="603"/>
      <c r="AD78" s="753"/>
      <c r="AE78" s="754"/>
      <c r="AF78" s="48"/>
      <c r="AG78" s="48"/>
      <c r="AH78" s="48"/>
      <c r="AI78" s="415" t="s">
        <v>209</v>
      </c>
      <c r="AJ78" s="414"/>
      <c r="AK78" s="414"/>
      <c r="AL78" s="414"/>
      <c r="AM78" s="414"/>
      <c r="AN78" s="414"/>
      <c r="AO78" s="414"/>
      <c r="AP78" s="414"/>
      <c r="AQ78" s="414"/>
      <c r="AR78" s="414"/>
      <c r="AS78" s="414"/>
      <c r="AT78" s="414"/>
      <c r="AU78" s="414"/>
      <c r="AV78" s="416"/>
      <c r="AW78" s="417" t="s">
        <v>144</v>
      </c>
      <c r="AX78" s="418"/>
      <c r="AY78" s="419"/>
      <c r="AZ78" s="413">
        <v>1</v>
      </c>
      <c r="BA78" s="414"/>
      <c r="BB78" s="414">
        <v>2</v>
      </c>
      <c r="BC78" s="414"/>
      <c r="BD78" s="414">
        <v>3</v>
      </c>
      <c r="BE78" s="414"/>
      <c r="BF78" s="414">
        <v>4</v>
      </c>
      <c r="BG78" s="414"/>
      <c r="BH78" s="414">
        <v>5</v>
      </c>
      <c r="BI78" s="414"/>
      <c r="BJ78" s="414">
        <v>6</v>
      </c>
      <c r="BK78" s="414"/>
      <c r="BL78" s="414">
        <v>7</v>
      </c>
      <c r="BM78" s="414"/>
      <c r="BN78" s="414">
        <v>8</v>
      </c>
      <c r="BO78" s="428"/>
      <c r="BX78" s="11"/>
      <c r="BY78" s="11"/>
      <c r="BZ78" s="11"/>
      <c r="CA78" s="11"/>
      <c r="CB78" s="11"/>
    </row>
    <row r="79" spans="1:80" ht="16.5" customHeight="1" x14ac:dyDescent="0.25">
      <c r="A79" s="594"/>
      <c r="B79" s="623"/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750"/>
      <c r="T79" s="751"/>
      <c r="U79" s="751"/>
      <c r="V79" s="216"/>
      <c r="W79" s="216"/>
      <c r="X79" s="598"/>
      <c r="Y79" s="599"/>
      <c r="Z79" s="598"/>
      <c r="AA79" s="599"/>
      <c r="AB79" s="598"/>
      <c r="AC79" s="603"/>
      <c r="AD79" s="753"/>
      <c r="AE79" s="754"/>
      <c r="AF79" s="47"/>
      <c r="AG79" s="47"/>
      <c r="AH79" s="47"/>
      <c r="AI79" s="729" t="s">
        <v>210</v>
      </c>
      <c r="AJ79" s="730"/>
      <c r="AK79" s="730"/>
      <c r="AL79" s="730"/>
      <c r="AM79" s="730"/>
      <c r="AN79" s="730"/>
      <c r="AO79" s="730"/>
      <c r="AP79" s="730"/>
      <c r="AQ79" s="730"/>
      <c r="AR79" s="730"/>
      <c r="AS79" s="730"/>
      <c r="AT79" s="730"/>
      <c r="AU79" s="730"/>
      <c r="AV79" s="731"/>
      <c r="AW79" s="732">
        <f>SUM(AZ79:BO79)</f>
        <v>58</v>
      </c>
      <c r="AX79" s="733"/>
      <c r="AY79" s="734"/>
      <c r="AZ79" s="735">
        <v>8</v>
      </c>
      <c r="BA79" s="377"/>
      <c r="BB79" s="377">
        <v>8</v>
      </c>
      <c r="BC79" s="377"/>
      <c r="BD79" s="377">
        <v>8</v>
      </c>
      <c r="BE79" s="377"/>
      <c r="BF79" s="377">
        <v>8</v>
      </c>
      <c r="BG79" s="377"/>
      <c r="BH79" s="377">
        <v>7</v>
      </c>
      <c r="BI79" s="377"/>
      <c r="BJ79" s="377">
        <v>7</v>
      </c>
      <c r="BK79" s="377"/>
      <c r="BL79" s="377">
        <v>8</v>
      </c>
      <c r="BM79" s="377"/>
      <c r="BN79" s="377">
        <v>4</v>
      </c>
      <c r="BO79" s="464"/>
      <c r="BX79" s="8"/>
      <c r="BY79" s="8"/>
      <c r="BZ79" s="8"/>
      <c r="CA79" s="8"/>
      <c r="CB79" s="8"/>
    </row>
    <row r="80" spans="1:80" ht="16.5" customHeight="1" x14ac:dyDescent="0.25">
      <c r="A80" s="595"/>
      <c r="B80" s="625"/>
      <c r="C80" s="626"/>
      <c r="D80" s="626"/>
      <c r="E80" s="626"/>
      <c r="F80" s="626"/>
      <c r="G80" s="626"/>
      <c r="H80" s="626"/>
      <c r="I80" s="626"/>
      <c r="J80" s="626"/>
      <c r="K80" s="626"/>
      <c r="L80" s="626"/>
      <c r="M80" s="626"/>
      <c r="N80" s="626"/>
      <c r="O80" s="626"/>
      <c r="P80" s="626"/>
      <c r="Q80" s="626"/>
      <c r="R80" s="626"/>
      <c r="S80" s="750"/>
      <c r="T80" s="751"/>
      <c r="U80" s="751"/>
      <c r="V80" s="216"/>
      <c r="W80" s="216"/>
      <c r="X80" s="600"/>
      <c r="Y80" s="601"/>
      <c r="Z80" s="600"/>
      <c r="AA80" s="601"/>
      <c r="AB80" s="600"/>
      <c r="AC80" s="604"/>
      <c r="AD80" s="755"/>
      <c r="AE80" s="756"/>
      <c r="AF80" s="47"/>
      <c r="AG80" s="47"/>
      <c r="AH80" s="47"/>
      <c r="AI80" s="722" t="s">
        <v>157</v>
      </c>
      <c r="AJ80" s="723"/>
      <c r="AK80" s="723"/>
      <c r="AL80" s="723"/>
      <c r="AM80" s="723"/>
      <c r="AN80" s="723"/>
      <c r="AO80" s="723"/>
      <c r="AP80" s="723"/>
      <c r="AQ80" s="723"/>
      <c r="AR80" s="723"/>
      <c r="AS80" s="723"/>
      <c r="AT80" s="723"/>
      <c r="AU80" s="723"/>
      <c r="AV80" s="724"/>
      <c r="AW80" s="719">
        <f>SUM(AZ80:BO80)</f>
        <v>2</v>
      </c>
      <c r="AX80" s="720"/>
      <c r="AY80" s="721"/>
      <c r="AZ80" s="718"/>
      <c r="BA80" s="206"/>
      <c r="BB80" s="206"/>
      <c r="BC80" s="206"/>
      <c r="BD80" s="206"/>
      <c r="BE80" s="206"/>
      <c r="BF80" s="206">
        <v>1</v>
      </c>
      <c r="BG80" s="206"/>
      <c r="BH80" s="206"/>
      <c r="BI80" s="206"/>
      <c r="BJ80" s="206">
        <v>1</v>
      </c>
      <c r="BK80" s="206"/>
      <c r="BL80" s="206"/>
      <c r="BM80" s="206"/>
      <c r="BN80" s="206"/>
      <c r="BO80" s="207"/>
      <c r="BX80" s="10"/>
      <c r="BY80" s="10"/>
      <c r="BZ80" s="10"/>
      <c r="CA80" s="10"/>
      <c r="CB80" s="8"/>
    </row>
    <row r="81" spans="1:75" ht="16.5" customHeight="1" x14ac:dyDescent="0.25">
      <c r="A81" s="140">
        <v>1</v>
      </c>
      <c r="B81" s="737" t="s">
        <v>205</v>
      </c>
      <c r="C81" s="738"/>
      <c r="D81" s="738"/>
      <c r="E81" s="738"/>
      <c r="F81" s="738"/>
      <c r="G81" s="738"/>
      <c r="H81" s="738"/>
      <c r="I81" s="738"/>
      <c r="J81" s="738"/>
      <c r="K81" s="738"/>
      <c r="L81" s="738"/>
      <c r="M81" s="738"/>
      <c r="N81" s="738"/>
      <c r="O81" s="738"/>
      <c r="P81" s="738"/>
      <c r="Q81" s="738"/>
      <c r="R81" s="738"/>
      <c r="S81" s="739">
        <v>1.2</v>
      </c>
      <c r="T81" s="740"/>
      <c r="U81" s="740"/>
      <c r="V81" s="217">
        <v>6</v>
      </c>
      <c r="W81" s="217"/>
      <c r="X81" s="539">
        <v>4</v>
      </c>
      <c r="Y81" s="540"/>
      <c r="Z81" s="539">
        <v>2</v>
      </c>
      <c r="AA81" s="540"/>
      <c r="AB81" s="539">
        <v>2</v>
      </c>
      <c r="AC81" s="541"/>
      <c r="AD81" s="539">
        <v>2</v>
      </c>
      <c r="AE81" s="741"/>
      <c r="AF81" s="33"/>
      <c r="AG81" s="33"/>
      <c r="AH81" s="33"/>
      <c r="AI81" s="722" t="s">
        <v>197</v>
      </c>
      <c r="AJ81" s="723"/>
      <c r="AK81" s="723"/>
      <c r="AL81" s="723"/>
      <c r="AM81" s="723"/>
      <c r="AN81" s="723"/>
      <c r="AO81" s="723"/>
      <c r="AP81" s="723"/>
      <c r="AQ81" s="723"/>
      <c r="AR81" s="723"/>
      <c r="AS81" s="723"/>
      <c r="AT81" s="723"/>
      <c r="AU81" s="723"/>
      <c r="AV81" s="724"/>
      <c r="AW81" s="719">
        <v>1</v>
      </c>
      <c r="AX81" s="720"/>
      <c r="AY81" s="721"/>
      <c r="AZ81" s="718"/>
      <c r="BA81" s="206"/>
      <c r="BB81" s="206"/>
      <c r="BC81" s="206"/>
      <c r="BD81" s="206"/>
      <c r="BE81" s="206"/>
      <c r="BF81" s="206">
        <v>1</v>
      </c>
      <c r="BG81" s="206"/>
      <c r="BH81" s="206"/>
      <c r="BI81" s="206"/>
      <c r="BJ81" s="206"/>
      <c r="BK81" s="206"/>
      <c r="BL81" s="206"/>
      <c r="BM81" s="206"/>
      <c r="BN81" s="206"/>
      <c r="BO81" s="207"/>
    </row>
    <row r="82" spans="1:75" ht="16.5" customHeight="1" thickBot="1" x14ac:dyDescent="0.3">
      <c r="A82" s="141">
        <v>2</v>
      </c>
      <c r="B82" s="714" t="s">
        <v>206</v>
      </c>
      <c r="C82" s="715"/>
      <c r="D82" s="715"/>
      <c r="E82" s="715"/>
      <c r="F82" s="715"/>
      <c r="G82" s="715"/>
      <c r="H82" s="715"/>
      <c r="I82" s="715"/>
      <c r="J82" s="715"/>
      <c r="K82" s="715"/>
      <c r="L82" s="715"/>
      <c r="M82" s="715"/>
      <c r="N82" s="715"/>
      <c r="O82" s="715"/>
      <c r="P82" s="715"/>
      <c r="Q82" s="715"/>
      <c r="R82" s="715"/>
      <c r="S82" s="716" t="s">
        <v>101</v>
      </c>
      <c r="T82" s="717"/>
      <c r="U82" s="717"/>
      <c r="V82" s="218">
        <v>12</v>
      </c>
      <c r="W82" s="218"/>
      <c r="X82" s="553">
        <v>8</v>
      </c>
      <c r="Y82" s="554"/>
      <c r="Z82" s="553">
        <v>4</v>
      </c>
      <c r="AA82" s="554"/>
      <c r="AB82" s="553">
        <v>4</v>
      </c>
      <c r="AC82" s="555"/>
      <c r="AD82" s="553">
        <v>4</v>
      </c>
      <c r="AE82" s="725"/>
      <c r="AF82" s="33"/>
      <c r="AG82" s="33"/>
      <c r="AH82" s="33"/>
      <c r="AI82" s="536" t="s">
        <v>152</v>
      </c>
      <c r="AJ82" s="537"/>
      <c r="AK82" s="537"/>
      <c r="AL82" s="537"/>
      <c r="AM82" s="537"/>
      <c r="AN82" s="537"/>
      <c r="AO82" s="537"/>
      <c r="AP82" s="537"/>
      <c r="AQ82" s="537"/>
      <c r="AR82" s="537"/>
      <c r="AS82" s="537"/>
      <c r="AT82" s="537"/>
      <c r="AU82" s="537"/>
      <c r="AV82" s="538"/>
      <c r="AW82" s="778">
        <v>2</v>
      </c>
      <c r="AX82" s="779"/>
      <c r="AY82" s="780"/>
      <c r="AZ82" s="777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>
        <v>1</v>
      </c>
      <c r="BK82" s="208"/>
      <c r="BL82" s="208"/>
      <c r="BM82" s="208"/>
      <c r="BN82" s="208">
        <v>1</v>
      </c>
      <c r="BO82" s="209"/>
    </row>
    <row r="83" spans="1:75" ht="16.5" customHeight="1" thickBot="1" x14ac:dyDescent="0.3">
      <c r="A83" s="757" t="s">
        <v>201</v>
      </c>
      <c r="B83" s="758"/>
      <c r="C83" s="758"/>
      <c r="D83" s="758"/>
      <c r="E83" s="758"/>
      <c r="F83" s="758"/>
      <c r="G83" s="758"/>
      <c r="H83" s="758"/>
      <c r="I83" s="758"/>
      <c r="J83" s="758"/>
      <c r="K83" s="758"/>
      <c r="L83" s="758"/>
      <c r="M83" s="758"/>
      <c r="N83" s="758"/>
      <c r="O83" s="758"/>
      <c r="P83" s="758"/>
      <c r="Q83" s="758"/>
      <c r="R83" s="758"/>
      <c r="S83" s="759">
        <v>6</v>
      </c>
      <c r="T83" s="760"/>
      <c r="U83" s="760"/>
      <c r="V83" s="760">
        <v>18</v>
      </c>
      <c r="W83" s="760"/>
      <c r="X83" s="761">
        <v>12</v>
      </c>
      <c r="Y83" s="762"/>
      <c r="Z83" s="761">
        <v>6</v>
      </c>
      <c r="AA83" s="762"/>
      <c r="AB83" s="761">
        <v>6</v>
      </c>
      <c r="AC83" s="763"/>
      <c r="AD83" s="761">
        <v>6</v>
      </c>
      <c r="AE83" s="764"/>
      <c r="AF83" s="64"/>
      <c r="AG83" s="64"/>
      <c r="AH83" s="64"/>
      <c r="AI83" s="536" t="s">
        <v>198</v>
      </c>
      <c r="AJ83" s="537"/>
      <c r="AK83" s="537"/>
      <c r="AL83" s="537"/>
      <c r="AM83" s="537"/>
      <c r="AN83" s="537"/>
      <c r="AO83" s="537"/>
      <c r="AP83" s="537"/>
      <c r="AQ83" s="537"/>
      <c r="AR83" s="537"/>
      <c r="AS83" s="537"/>
      <c r="AT83" s="537"/>
      <c r="AU83" s="537"/>
      <c r="AV83" s="538"/>
      <c r="AW83" s="719">
        <v>1</v>
      </c>
      <c r="AX83" s="720"/>
      <c r="AY83" s="721"/>
      <c r="AZ83" s="718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>
        <v>1</v>
      </c>
      <c r="BK83" s="206"/>
      <c r="BL83" s="206"/>
      <c r="BM83" s="206"/>
      <c r="BN83" s="206"/>
      <c r="BO83" s="207"/>
    </row>
    <row r="84" spans="1:75" ht="16.5" customHeight="1" thickBot="1" x14ac:dyDescent="0.3">
      <c r="A84" s="68"/>
      <c r="B84" s="33" t="s">
        <v>212</v>
      </c>
      <c r="C84" s="33"/>
      <c r="D84" s="33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765" t="s">
        <v>151</v>
      </c>
      <c r="AJ84" s="766"/>
      <c r="AK84" s="766"/>
      <c r="AL84" s="766"/>
      <c r="AM84" s="766"/>
      <c r="AN84" s="766"/>
      <c r="AO84" s="766"/>
      <c r="AP84" s="766"/>
      <c r="AQ84" s="766"/>
      <c r="AR84" s="766"/>
      <c r="AS84" s="766"/>
      <c r="AT84" s="766"/>
      <c r="AU84" s="766"/>
      <c r="AV84" s="767"/>
      <c r="AW84" s="773">
        <v>1</v>
      </c>
      <c r="AX84" s="774"/>
      <c r="AY84" s="775"/>
      <c r="AZ84" s="776"/>
      <c r="BA84" s="768"/>
      <c r="BB84" s="768"/>
      <c r="BC84" s="768"/>
      <c r="BD84" s="768"/>
      <c r="BE84" s="768"/>
      <c r="BF84" s="768"/>
      <c r="BG84" s="768"/>
      <c r="BH84" s="768"/>
      <c r="BI84" s="768"/>
      <c r="BJ84" s="768"/>
      <c r="BK84" s="768"/>
      <c r="BL84" s="768"/>
      <c r="BM84" s="768"/>
      <c r="BN84" s="768">
        <v>1</v>
      </c>
      <c r="BO84" s="769"/>
    </row>
    <row r="85" spans="1:75" ht="16.5" customHeight="1" x14ac:dyDescent="0.25">
      <c r="A85" s="177" t="s">
        <v>228</v>
      </c>
      <c r="B85" s="177" t="s">
        <v>229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81" t="s">
        <v>230</v>
      </c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77"/>
      <c r="BK85" s="177"/>
      <c r="BL85" s="177"/>
      <c r="BM85" s="177"/>
      <c r="BN85" s="178"/>
      <c r="BO85" s="107"/>
      <c r="BP85" s="8"/>
      <c r="BQ85" s="8"/>
      <c r="BR85" s="8"/>
      <c r="BS85" s="8"/>
      <c r="BT85" s="8"/>
      <c r="BU85" s="8"/>
      <c r="BV85" s="8"/>
      <c r="BW85" s="8"/>
    </row>
    <row r="86" spans="1:75" ht="16.5" customHeight="1" x14ac:dyDescent="0.25">
      <c r="A86" s="181" t="s">
        <v>223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81" t="s">
        <v>231</v>
      </c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77"/>
      <c r="BK86" s="177"/>
      <c r="BL86" s="177"/>
      <c r="BM86" s="177"/>
      <c r="BN86" s="182"/>
      <c r="BO86" s="107"/>
      <c r="BP86" s="48"/>
      <c r="BQ86" s="8"/>
      <c r="BR86" s="8"/>
      <c r="BS86" s="8"/>
      <c r="BT86" s="8"/>
      <c r="BU86" s="8"/>
      <c r="BV86" s="8"/>
      <c r="BW86" s="8"/>
    </row>
    <row r="87" spans="1:75" ht="16.5" customHeight="1" x14ac:dyDescent="0.25">
      <c r="A87" s="177"/>
      <c r="B87" s="179" t="s">
        <v>232</v>
      </c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77"/>
      <c r="AM87" s="177"/>
      <c r="AN87" s="177"/>
      <c r="AO87" s="177"/>
      <c r="AP87" s="177"/>
      <c r="AQ87" s="177"/>
      <c r="AR87" s="177"/>
      <c r="AS87" s="181" t="s">
        <v>233</v>
      </c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77"/>
      <c r="BK87" s="177"/>
      <c r="BL87" s="177"/>
      <c r="BM87" s="177"/>
      <c r="BN87" s="182"/>
      <c r="BO87" s="166"/>
      <c r="BP87" s="48"/>
      <c r="BQ87" s="8"/>
      <c r="BR87" s="8"/>
      <c r="BS87" s="8"/>
      <c r="BT87" s="8"/>
      <c r="BU87" s="8"/>
      <c r="BV87" s="8"/>
      <c r="BW87" s="8"/>
    </row>
    <row r="88" spans="1:75" ht="16.5" customHeight="1" x14ac:dyDescent="0.25">
      <c r="A88" s="177" t="s">
        <v>234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77"/>
      <c r="BK88" s="177"/>
      <c r="BL88" s="177"/>
      <c r="BM88" s="177"/>
      <c r="BN88" s="183"/>
      <c r="BO88" s="65"/>
      <c r="BP88" s="48"/>
      <c r="BQ88" s="8"/>
      <c r="BR88" s="8"/>
      <c r="BS88" s="8"/>
      <c r="BT88" s="8"/>
      <c r="BU88" s="8"/>
      <c r="BV88" s="8"/>
      <c r="BW88" s="8"/>
    </row>
    <row r="89" spans="1:75" ht="16.5" customHeight="1" x14ac:dyDescent="0.25">
      <c r="A89" s="177"/>
      <c r="B89" s="179" t="s">
        <v>235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0"/>
      <c r="AM89" s="181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84"/>
      <c r="BO89" s="65"/>
      <c r="BP89" s="48"/>
      <c r="BQ89" s="8"/>
      <c r="BR89" s="8"/>
      <c r="BS89" s="8"/>
      <c r="BT89" s="8"/>
      <c r="BU89" s="8"/>
      <c r="BV89" s="8"/>
      <c r="BW89" s="8"/>
    </row>
    <row r="90" spans="1:75" ht="16.5" customHeight="1" x14ac:dyDescent="0.25">
      <c r="A90" s="185" t="s">
        <v>236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1"/>
      <c r="R90" s="181"/>
      <c r="S90" s="181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77"/>
      <c r="BL90" s="177"/>
      <c r="BM90" s="177"/>
      <c r="BN90" s="184"/>
      <c r="BO90" s="108"/>
      <c r="BP90" s="48"/>
      <c r="BQ90" s="8"/>
      <c r="BR90" s="8"/>
      <c r="BS90" s="8"/>
      <c r="BT90" s="8"/>
      <c r="BU90" s="8"/>
      <c r="BV90" s="8"/>
      <c r="BW90" s="8"/>
    </row>
    <row r="91" spans="1:75" ht="16.5" customHeight="1" x14ac:dyDescent="0.25">
      <c r="A91" s="185"/>
      <c r="B91" s="185" t="s">
        <v>224</v>
      </c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1"/>
      <c r="R91" s="181"/>
      <c r="S91" s="181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77"/>
      <c r="BL91" s="177"/>
      <c r="BM91" s="177"/>
      <c r="BN91" s="184"/>
      <c r="BO91" s="108"/>
      <c r="BP91" s="48"/>
      <c r="BQ91" s="8"/>
      <c r="BR91" s="8"/>
      <c r="BS91" s="8"/>
      <c r="BT91" s="8"/>
      <c r="BU91" s="8"/>
      <c r="BV91" s="8"/>
      <c r="BW91" s="8"/>
    </row>
    <row r="92" spans="1:75" ht="16.5" customHeight="1" x14ac:dyDescent="0.3">
      <c r="A92" s="185"/>
      <c r="B92" s="185" t="s">
        <v>237</v>
      </c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90"/>
      <c r="P92" s="185"/>
      <c r="Q92" s="181"/>
      <c r="R92" s="181"/>
      <c r="S92" s="181"/>
      <c r="T92" s="186"/>
      <c r="U92" s="186"/>
      <c r="V92" s="186"/>
      <c r="W92" s="185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77"/>
      <c r="BL92" s="177"/>
      <c r="BM92" s="177"/>
      <c r="BN92" s="184"/>
      <c r="BO92" s="65"/>
      <c r="BP92" s="48"/>
      <c r="BQ92" s="8"/>
      <c r="BR92" s="8"/>
      <c r="BS92" s="8"/>
      <c r="BT92" s="8"/>
      <c r="BU92" s="8"/>
      <c r="BV92" s="8"/>
      <c r="BW92" s="8"/>
    </row>
    <row r="93" spans="1:75" ht="16.5" customHeight="1" x14ac:dyDescent="0.25">
      <c r="A93" s="181"/>
      <c r="B93" s="181"/>
      <c r="C93" s="191"/>
      <c r="D93" s="192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81"/>
      <c r="AL93" s="181"/>
      <c r="AM93" s="181"/>
      <c r="AN93" s="180"/>
      <c r="AO93" s="193"/>
      <c r="AP93" s="193"/>
      <c r="AQ93" s="193"/>
      <c r="AR93" s="193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4"/>
      <c r="BO93" s="65"/>
      <c r="BP93" s="48"/>
      <c r="BQ93" s="8"/>
      <c r="BR93" s="8"/>
      <c r="BS93" s="8"/>
      <c r="BT93" s="8"/>
      <c r="BU93" s="8"/>
      <c r="BV93" s="8"/>
      <c r="BW93" s="8"/>
    </row>
    <row r="94" spans="1:75" ht="16.5" customHeight="1" x14ac:dyDescent="0.25">
      <c r="A94" s="194"/>
      <c r="B94" s="194"/>
      <c r="C94" s="194"/>
      <c r="D94" s="195"/>
      <c r="E94" s="194" t="s">
        <v>238</v>
      </c>
      <c r="F94" s="196"/>
      <c r="G94" s="194"/>
      <c r="H94" s="194"/>
      <c r="I94" s="194"/>
      <c r="J94" s="194"/>
      <c r="K94" s="194"/>
      <c r="L94" s="194"/>
      <c r="M94" s="196"/>
      <c r="N94" s="196"/>
      <c r="O94" s="196"/>
      <c r="P94" s="196"/>
      <c r="Q94" s="197"/>
      <c r="R94" s="197"/>
      <c r="S94" s="197"/>
      <c r="T94" s="197"/>
      <c r="U94" s="197"/>
      <c r="V94" s="197"/>
      <c r="W94" s="197"/>
      <c r="X94" s="194"/>
      <c r="Y94" s="197"/>
      <c r="Z94" s="197"/>
      <c r="AA94" s="197"/>
      <c r="AB94" s="197"/>
      <c r="AC94" s="197"/>
      <c r="AD94" s="197"/>
      <c r="AE94" s="197"/>
      <c r="AF94" s="197"/>
      <c r="AG94" s="196"/>
      <c r="AH94" s="196"/>
      <c r="AI94" s="196"/>
      <c r="AJ94" s="196"/>
      <c r="AK94" s="196"/>
      <c r="AL94" s="196"/>
      <c r="AM94" s="195"/>
      <c r="AN94" s="195"/>
      <c r="AO94" s="195"/>
      <c r="AP94" s="195"/>
      <c r="AQ94" s="195"/>
      <c r="AR94" s="196"/>
      <c r="AS94" s="196"/>
      <c r="AT94" s="196"/>
      <c r="AU94" s="196"/>
      <c r="AV94" s="198" t="s">
        <v>239</v>
      </c>
      <c r="AW94" s="198"/>
      <c r="AX94" s="198"/>
      <c r="AY94" s="198"/>
      <c r="AZ94" s="198"/>
      <c r="BA94" s="198"/>
      <c r="BB94" s="198"/>
      <c r="BC94" s="198"/>
      <c r="BD94" s="198"/>
      <c r="BE94" s="196"/>
      <c r="BF94" s="196"/>
      <c r="BG94" s="196"/>
      <c r="BH94" s="196"/>
      <c r="BI94" s="196"/>
      <c r="BJ94" s="195"/>
      <c r="BK94" s="195"/>
      <c r="BL94" s="195"/>
      <c r="BM94" s="195"/>
      <c r="BN94" s="187"/>
      <c r="BO94" s="108"/>
      <c r="BP94" s="48"/>
      <c r="BQ94" s="8"/>
      <c r="BR94" s="8"/>
      <c r="BS94" s="8"/>
      <c r="BT94" s="8"/>
      <c r="BU94" s="8"/>
      <c r="BV94" s="8"/>
      <c r="BW94" s="8"/>
    </row>
    <row r="95" spans="1:75" ht="16.5" customHeight="1" x14ac:dyDescent="0.25">
      <c r="A95" s="192" t="s">
        <v>240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6"/>
      <c r="N95" s="196"/>
      <c r="O95" s="196"/>
      <c r="P95" s="196"/>
      <c r="Q95" s="197"/>
      <c r="R95" s="197"/>
      <c r="S95" s="197"/>
      <c r="T95" s="197"/>
      <c r="U95" s="197"/>
      <c r="V95" s="197"/>
      <c r="W95" s="197"/>
      <c r="X95" s="192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5"/>
      <c r="AN95" s="195"/>
      <c r="AO95" s="195"/>
      <c r="AP95" s="195"/>
      <c r="AQ95" s="195"/>
      <c r="AR95" s="199" t="s">
        <v>241</v>
      </c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5"/>
      <c r="BK95" s="195"/>
      <c r="BL95" s="195"/>
      <c r="BM95" s="195"/>
      <c r="BN95" s="187"/>
      <c r="BO95" s="65"/>
      <c r="BP95" s="48"/>
      <c r="BQ95" s="70"/>
      <c r="BR95" s="11"/>
      <c r="BS95" s="11"/>
      <c r="BT95" s="11"/>
      <c r="BU95" s="11"/>
      <c r="BV95" s="11"/>
      <c r="BW95" s="11"/>
    </row>
    <row r="96" spans="1:75" ht="16.5" customHeight="1" x14ac:dyDescent="0.25">
      <c r="A96" s="192"/>
      <c r="B96" s="192"/>
      <c r="C96" s="192" t="s">
        <v>225</v>
      </c>
      <c r="D96" s="192"/>
      <c r="E96" s="192"/>
      <c r="F96" s="192"/>
      <c r="G96" s="192"/>
      <c r="H96" s="192"/>
      <c r="I96" s="192"/>
      <c r="J96" s="192"/>
      <c r="K96" s="192"/>
      <c r="L96" s="192"/>
      <c r="M96" s="196"/>
      <c r="N96" s="196"/>
      <c r="O96" s="196"/>
      <c r="P96" s="196"/>
      <c r="Q96" s="197"/>
      <c r="R96" s="197"/>
      <c r="S96" s="197"/>
      <c r="T96" s="197"/>
      <c r="U96" s="197"/>
      <c r="V96" s="197"/>
      <c r="W96" s="197"/>
      <c r="X96" s="192"/>
      <c r="Y96" s="196"/>
      <c r="Z96" s="196"/>
      <c r="AA96" s="196"/>
      <c r="AB96" s="196"/>
      <c r="AC96" s="196"/>
      <c r="AD96" s="196"/>
      <c r="AE96" s="196"/>
      <c r="AF96" s="199"/>
      <c r="AG96" s="199"/>
      <c r="AH96" s="196"/>
      <c r="AI96" s="196"/>
      <c r="AJ96" s="196"/>
      <c r="AK96" s="196"/>
      <c r="AL96" s="196"/>
      <c r="AM96" s="195"/>
      <c r="AN96" s="195"/>
      <c r="AO96" s="195"/>
      <c r="AP96" s="195"/>
      <c r="AQ96" s="195"/>
      <c r="AR96" s="199" t="s">
        <v>226</v>
      </c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5"/>
      <c r="BK96" s="195"/>
      <c r="BL96" s="195"/>
      <c r="BM96" s="195"/>
      <c r="BN96" s="188"/>
      <c r="BO96" s="65"/>
      <c r="BP96" s="39"/>
      <c r="BQ96" s="70"/>
      <c r="BR96" s="11"/>
      <c r="BS96" s="11"/>
      <c r="BT96" s="11"/>
      <c r="BU96" s="11"/>
      <c r="BV96" s="9"/>
      <c r="BW96" s="8"/>
    </row>
    <row r="97" spans="1:75" ht="16.5" customHeight="1" thickBot="1" x14ac:dyDescent="0.3">
      <c r="A97" s="192" t="s">
        <v>227</v>
      </c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6"/>
      <c r="N97" s="196"/>
      <c r="O97" s="196"/>
      <c r="P97" s="196"/>
      <c r="Q97" s="197"/>
      <c r="R97" s="197"/>
      <c r="S97" s="197"/>
      <c r="T97" s="197"/>
      <c r="U97" s="197"/>
      <c r="V97" s="197"/>
      <c r="W97" s="197"/>
      <c r="X97" s="192"/>
      <c r="Y97" s="199"/>
      <c r="Z97" s="199"/>
      <c r="AA97" s="199"/>
      <c r="AB97" s="199"/>
      <c r="AC97" s="199"/>
      <c r="AD97" s="196"/>
      <c r="AE97" s="196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6"/>
      <c r="AQ97" s="195"/>
      <c r="AR97" s="196"/>
      <c r="AS97" s="196"/>
      <c r="AT97" s="199" t="s">
        <v>242</v>
      </c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200"/>
      <c r="BF97" s="200"/>
      <c r="BG97" s="200"/>
      <c r="BH97" s="200"/>
      <c r="BI97" s="200"/>
      <c r="BJ97" s="199"/>
      <c r="BK97" s="199"/>
      <c r="BL97" s="199"/>
      <c r="BM97" s="199"/>
      <c r="BN97" s="189"/>
      <c r="BO97" s="167"/>
      <c r="BP97" s="39"/>
      <c r="BQ97" s="70"/>
      <c r="BR97" s="11"/>
      <c r="BS97" s="11"/>
      <c r="BT97" s="11"/>
      <c r="BU97" s="11"/>
      <c r="BV97" s="9"/>
      <c r="BW97" s="8"/>
    </row>
    <row r="98" spans="1:75" ht="16.350000000000001" customHeight="1" thickBot="1" x14ac:dyDescent="0.3">
      <c r="A98" s="201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3"/>
      <c r="AE98" s="203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196"/>
      <c r="AQ98" s="195"/>
      <c r="AR98" s="196"/>
      <c r="AS98" s="196"/>
      <c r="AT98" s="202"/>
      <c r="AU98" s="202" t="s">
        <v>243</v>
      </c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189"/>
      <c r="BO98" s="64"/>
      <c r="BP98" s="64"/>
      <c r="BQ98" s="70"/>
      <c r="BR98" s="11"/>
      <c r="BS98" s="11"/>
      <c r="BT98" s="11"/>
      <c r="BU98" s="11"/>
      <c r="BV98" s="9"/>
      <c r="BW98" s="8"/>
    </row>
    <row r="99" spans="1:75" ht="16.350000000000001" customHeight="1" x14ac:dyDescent="0.25">
      <c r="A99" s="64"/>
      <c r="B99" s="39"/>
      <c r="C99" s="64"/>
      <c r="D99" s="33"/>
      <c r="E99" s="33"/>
      <c r="F99" s="33"/>
      <c r="G99" s="64"/>
      <c r="H99" s="33"/>
      <c r="I99" s="33"/>
      <c r="J99" s="33"/>
      <c r="K99" s="33"/>
      <c r="L99" s="33"/>
      <c r="M99" s="33"/>
      <c r="N99" s="33"/>
      <c r="O99" s="33"/>
      <c r="P99" s="33"/>
      <c r="Q99" s="64"/>
      <c r="R99" s="64"/>
      <c r="S99" s="64"/>
      <c r="T99" s="64"/>
      <c r="U99" s="64"/>
      <c r="V99" s="64"/>
      <c r="W99" s="64"/>
      <c r="X99" s="68"/>
      <c r="Y99" s="64"/>
      <c r="Z99" s="64"/>
      <c r="AA99" s="64"/>
      <c r="AB99" s="64"/>
      <c r="AC99" s="64"/>
      <c r="AD99" s="64"/>
      <c r="AE99" s="64"/>
      <c r="AF99" s="33"/>
      <c r="AG99" s="33"/>
      <c r="AH99" s="68"/>
      <c r="AI99" s="68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33"/>
      <c r="AU99" s="33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6"/>
      <c r="BG99" s="66"/>
      <c r="BH99" s="66"/>
      <c r="BI99" s="66"/>
      <c r="BJ99" s="66"/>
      <c r="BK99" s="66"/>
      <c r="BL99" s="68"/>
      <c r="BM99" s="68"/>
      <c r="BN99" s="64"/>
      <c r="BO99" s="64"/>
      <c r="BP99" s="64"/>
      <c r="BQ99" s="70"/>
      <c r="BR99" s="11"/>
      <c r="BS99" s="11"/>
      <c r="BT99" s="11"/>
      <c r="BU99" s="11"/>
      <c r="BV99" s="9"/>
      <c r="BW99" s="8"/>
    </row>
    <row r="100" spans="1:75" ht="16.350000000000001" customHeight="1" x14ac:dyDescent="0.25">
      <c r="A100" s="64"/>
      <c r="B100" s="69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4"/>
      <c r="T100" s="64"/>
      <c r="U100" s="64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10"/>
      <c r="BN100" s="10"/>
      <c r="BO100" s="10"/>
      <c r="BP100" s="10"/>
      <c r="BQ100" s="10"/>
      <c r="BR100" s="10"/>
    </row>
    <row r="101" spans="1:75" ht="16.350000000000001" customHeight="1" x14ac:dyDescent="0.25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</row>
  </sheetData>
  <mergeCells count="938">
    <mergeCell ref="AT37:AV37"/>
    <mergeCell ref="AW37:AY37"/>
    <mergeCell ref="AZ37:BA37"/>
    <mergeCell ref="BB37:BC37"/>
    <mergeCell ref="BD37:BE37"/>
    <mergeCell ref="BF37:BG37"/>
    <mergeCell ref="BH37:BI37"/>
    <mergeCell ref="BJ37:BK37"/>
    <mergeCell ref="BL37:BM37"/>
    <mergeCell ref="BF60:BG60"/>
    <mergeCell ref="AW84:AY84"/>
    <mergeCell ref="AZ84:BA84"/>
    <mergeCell ref="BB84:BC84"/>
    <mergeCell ref="BD84:BE84"/>
    <mergeCell ref="BF84:BG84"/>
    <mergeCell ref="BB83:BC83"/>
    <mergeCell ref="BD83:BE83"/>
    <mergeCell ref="BF75:BG75"/>
    <mergeCell ref="BF80:BG80"/>
    <mergeCell ref="BF83:BG83"/>
    <mergeCell ref="AW63:AY63"/>
    <mergeCell ref="AZ82:BA82"/>
    <mergeCell ref="BD62:BE62"/>
    <mergeCell ref="BF62:BG62"/>
    <mergeCell ref="AZ61:BA61"/>
    <mergeCell ref="BB66:BC66"/>
    <mergeCell ref="AW82:AY82"/>
    <mergeCell ref="AW68:AY68"/>
    <mergeCell ref="BD78:BE78"/>
    <mergeCell ref="BF78:BG78"/>
    <mergeCell ref="BB64:BC64"/>
    <mergeCell ref="BH84:BI84"/>
    <mergeCell ref="BJ84:BK84"/>
    <mergeCell ref="BL84:BM84"/>
    <mergeCell ref="BN84:BO84"/>
    <mergeCell ref="AI69:AK69"/>
    <mergeCell ref="AL69:AO69"/>
    <mergeCell ref="AP69:AS69"/>
    <mergeCell ref="AT69:AV69"/>
    <mergeCell ref="AW69:AY69"/>
    <mergeCell ref="AZ69:BA69"/>
    <mergeCell ref="BB69:BC69"/>
    <mergeCell ref="BD69:BE69"/>
    <mergeCell ref="BF69:BG69"/>
    <mergeCell ref="AW83:AY83"/>
    <mergeCell ref="AZ83:BA83"/>
    <mergeCell ref="AZ74:BA74"/>
    <mergeCell ref="BB74:BC74"/>
    <mergeCell ref="BD74:BE74"/>
    <mergeCell ref="AZ71:BA71"/>
    <mergeCell ref="BD72:BE73"/>
    <mergeCell ref="AL70:AO70"/>
    <mergeCell ref="AW70:AY70"/>
    <mergeCell ref="BB79:BC79"/>
    <mergeCell ref="BD79:BE79"/>
    <mergeCell ref="A83:R83"/>
    <mergeCell ref="S83:U83"/>
    <mergeCell ref="V83:W83"/>
    <mergeCell ref="X83:Y83"/>
    <mergeCell ref="Z83:AA83"/>
    <mergeCell ref="AB83:AC83"/>
    <mergeCell ref="AD83:AE83"/>
    <mergeCell ref="AI83:AV83"/>
    <mergeCell ref="AI84:AV84"/>
    <mergeCell ref="AL71:AO71"/>
    <mergeCell ref="AP71:AS71"/>
    <mergeCell ref="AW71:AY71"/>
    <mergeCell ref="AT71:AV71"/>
    <mergeCell ref="BB71:BC71"/>
    <mergeCell ref="BD70:BE70"/>
    <mergeCell ref="B81:R81"/>
    <mergeCell ref="S81:U81"/>
    <mergeCell ref="AD81:AE81"/>
    <mergeCell ref="AI75:AK75"/>
    <mergeCell ref="AI80:AV80"/>
    <mergeCell ref="AW80:AY80"/>
    <mergeCell ref="AZ80:BA80"/>
    <mergeCell ref="BB80:BC80"/>
    <mergeCell ref="BD80:BE80"/>
    <mergeCell ref="AZ70:BA70"/>
    <mergeCell ref="AI71:AK71"/>
    <mergeCell ref="B71:V71"/>
    <mergeCell ref="W71:AB71"/>
    <mergeCell ref="AC71:AH71"/>
    <mergeCell ref="W70:AB70"/>
    <mergeCell ref="AC70:AH70"/>
    <mergeCell ref="S77:U80"/>
    <mergeCell ref="AD77:AE80"/>
    <mergeCell ref="B82:R82"/>
    <mergeCell ref="S82:U82"/>
    <mergeCell ref="BB65:BC65"/>
    <mergeCell ref="BJ68:BK68"/>
    <mergeCell ref="AZ81:BA81"/>
    <mergeCell ref="AW81:AY81"/>
    <mergeCell ref="AI81:AV81"/>
    <mergeCell ref="AD82:AE82"/>
    <mergeCell ref="BD65:BE65"/>
    <mergeCell ref="BD71:BE71"/>
    <mergeCell ref="AZ66:BA66"/>
    <mergeCell ref="AZ67:BA67"/>
    <mergeCell ref="BD66:BE66"/>
    <mergeCell ref="BB67:BC67"/>
    <mergeCell ref="AZ72:BA73"/>
    <mergeCell ref="BB72:BC73"/>
    <mergeCell ref="BB70:BC70"/>
    <mergeCell ref="BB68:BC68"/>
    <mergeCell ref="AI79:AV79"/>
    <mergeCell ref="AW79:AY79"/>
    <mergeCell ref="AZ79:BA79"/>
    <mergeCell ref="AI68:AK68"/>
    <mergeCell ref="BB75:BC75"/>
    <mergeCell ref="BD75:BE75"/>
    <mergeCell ref="BL15:BM15"/>
    <mergeCell ref="BL16:BM16"/>
    <mergeCell ref="AW56:AY56"/>
    <mergeCell ref="BF55:BG55"/>
    <mergeCell ref="BL17:BM17"/>
    <mergeCell ref="BL56:BM56"/>
    <mergeCell ref="BD54:BE54"/>
    <mergeCell ref="AW53:AY53"/>
    <mergeCell ref="AW55:AY55"/>
    <mergeCell ref="AZ55:BA55"/>
    <mergeCell ref="BB55:BC55"/>
    <mergeCell ref="BD55:BE55"/>
    <mergeCell ref="BL36:BM36"/>
    <mergeCell ref="AW45:AY45"/>
    <mergeCell ref="BJ28:BK28"/>
    <mergeCell ref="BL28:BM28"/>
    <mergeCell ref="AZ56:BA56"/>
    <mergeCell ref="BL52:BM52"/>
    <mergeCell ref="BD47:BE47"/>
    <mergeCell ref="BH53:BI53"/>
    <mergeCell ref="BH30:BI30"/>
    <mergeCell ref="BF43:BG43"/>
    <mergeCell ref="AZ53:BA53"/>
    <mergeCell ref="AW26:AY28"/>
    <mergeCell ref="W36:AB36"/>
    <mergeCell ref="AC36:AH36"/>
    <mergeCell ref="W44:AB44"/>
    <mergeCell ref="B44:V44"/>
    <mergeCell ref="AC40:AH40"/>
    <mergeCell ref="AC41:AH41"/>
    <mergeCell ref="AC33:AH33"/>
    <mergeCell ref="W39:AB39"/>
    <mergeCell ref="AC39:AH39"/>
    <mergeCell ref="B39:V39"/>
    <mergeCell ref="B34:V34"/>
    <mergeCell ref="B33:V33"/>
    <mergeCell ref="B40:V40"/>
    <mergeCell ref="AC34:AH34"/>
    <mergeCell ref="B35:V35"/>
    <mergeCell ref="B36:V36"/>
    <mergeCell ref="B41:V41"/>
    <mergeCell ref="W41:AB41"/>
    <mergeCell ref="B42:V42"/>
    <mergeCell ref="W42:AB42"/>
    <mergeCell ref="B37:V37"/>
    <mergeCell ref="W37:AB37"/>
    <mergeCell ref="AC37:AH37"/>
    <mergeCell ref="AT68:AV68"/>
    <mergeCell ref="W46:AB46"/>
    <mergeCell ref="B55:V55"/>
    <mergeCell ref="W55:AB55"/>
    <mergeCell ref="AC55:AH55"/>
    <mergeCell ref="AC44:AH44"/>
    <mergeCell ref="W53:AB53"/>
    <mergeCell ref="AC53:AH53"/>
    <mergeCell ref="AT60:AV60"/>
    <mergeCell ref="AL63:AO63"/>
    <mergeCell ref="AI44:AK44"/>
    <mergeCell ref="B46:V46"/>
    <mergeCell ref="AI63:AK63"/>
    <mergeCell ref="AC61:AH61"/>
    <mergeCell ref="W59:AB59"/>
    <mergeCell ref="B67:V67"/>
    <mergeCell ref="W67:AB67"/>
    <mergeCell ref="AT54:AV54"/>
    <mergeCell ref="AT56:AV56"/>
    <mergeCell ref="AT66:AV66"/>
    <mergeCell ref="W61:AB61"/>
    <mergeCell ref="AC59:AH59"/>
    <mergeCell ref="AL57:AO57"/>
    <mergeCell ref="B45:V45"/>
    <mergeCell ref="AC67:AH67"/>
    <mergeCell ref="AI64:AK64"/>
    <mergeCell ref="AP63:AS63"/>
    <mergeCell ref="B63:V63"/>
    <mergeCell ref="B60:V60"/>
    <mergeCell ref="W60:AB60"/>
    <mergeCell ref="AC60:AH60"/>
    <mergeCell ref="AP68:AS68"/>
    <mergeCell ref="AP66:AS66"/>
    <mergeCell ref="AP70:AS70"/>
    <mergeCell ref="AP58:AS58"/>
    <mergeCell ref="AC48:AH48"/>
    <mergeCell ref="AI48:AK48"/>
    <mergeCell ref="AL48:AO48"/>
    <mergeCell ref="AP56:AS56"/>
    <mergeCell ref="AI49:AK49"/>
    <mergeCell ref="B59:V59"/>
    <mergeCell ref="B61:V61"/>
    <mergeCell ref="W62:AB62"/>
    <mergeCell ref="AC62:AH62"/>
    <mergeCell ref="B62:V62"/>
    <mergeCell ref="B52:V52"/>
    <mergeCell ref="W49:AB49"/>
    <mergeCell ref="W50:AB50"/>
    <mergeCell ref="AL53:AO53"/>
    <mergeCell ref="B50:V50"/>
    <mergeCell ref="W48:AB48"/>
    <mergeCell ref="W52:AB52"/>
    <mergeCell ref="AL61:AO61"/>
    <mergeCell ref="AI61:AK61"/>
    <mergeCell ref="AC56:AH56"/>
    <mergeCell ref="AI70:AK70"/>
    <mergeCell ref="B64:V64"/>
    <mergeCell ref="AI45:AK45"/>
    <mergeCell ref="AW66:AY66"/>
    <mergeCell ref="AT63:AV63"/>
    <mergeCell ref="AC65:AH65"/>
    <mergeCell ref="W64:AB64"/>
    <mergeCell ref="AC63:AH63"/>
    <mergeCell ref="AC68:AH68"/>
    <mergeCell ref="B70:V70"/>
    <mergeCell ref="AT65:AV65"/>
    <mergeCell ref="AW65:AY65"/>
    <mergeCell ref="AI66:AK66"/>
    <mergeCell ref="AL67:AO67"/>
    <mergeCell ref="AP67:AS67"/>
    <mergeCell ref="AW67:AY67"/>
    <mergeCell ref="AT67:AV67"/>
    <mergeCell ref="AI67:AK67"/>
    <mergeCell ref="AT64:AV64"/>
    <mergeCell ref="B69:V69"/>
    <mergeCell ref="W69:AB69"/>
    <mergeCell ref="AC69:AH69"/>
    <mergeCell ref="W63:AB63"/>
    <mergeCell ref="AI65:AK65"/>
    <mergeCell ref="B66:V66"/>
    <mergeCell ref="W66:AB66"/>
    <mergeCell ref="AZ65:BA65"/>
    <mergeCell ref="AZ64:BA64"/>
    <mergeCell ref="AW64:AY64"/>
    <mergeCell ref="AW54:AY54"/>
    <mergeCell ref="AZ54:BA54"/>
    <mergeCell ref="AW59:AY59"/>
    <mergeCell ref="AL64:AO64"/>
    <mergeCell ref="AI62:AK62"/>
    <mergeCell ref="AI54:AK54"/>
    <mergeCell ref="AI55:AK55"/>
    <mergeCell ref="AL65:AO65"/>
    <mergeCell ref="AW61:AY61"/>
    <mergeCell ref="AL62:AO62"/>
    <mergeCell ref="BB44:BC44"/>
    <mergeCell ref="BB46:BC46"/>
    <mergeCell ref="BB50:BC50"/>
    <mergeCell ref="AZ58:BA58"/>
    <mergeCell ref="BB53:BC53"/>
    <mergeCell ref="AW58:AY58"/>
    <mergeCell ref="AL58:AO58"/>
    <mergeCell ref="AT59:AV59"/>
    <mergeCell ref="AP59:AS59"/>
    <mergeCell ref="AL59:AO59"/>
    <mergeCell ref="AL51:AO51"/>
    <mergeCell ref="AP57:AS57"/>
    <mergeCell ref="AW51:AY51"/>
    <mergeCell ref="AP45:AS45"/>
    <mergeCell ref="AT45:AV45"/>
    <mergeCell ref="AT44:AV44"/>
    <mergeCell ref="AW44:AY44"/>
    <mergeCell ref="AL46:AO46"/>
    <mergeCell ref="AP46:AS46"/>
    <mergeCell ref="BB60:BC60"/>
    <mergeCell ref="AZ62:BA62"/>
    <mergeCell ref="BB62:BC62"/>
    <mergeCell ref="BB63:BC63"/>
    <mergeCell ref="AZ63:BA63"/>
    <mergeCell ref="AZ59:BA59"/>
    <mergeCell ref="BB61:BC61"/>
    <mergeCell ref="BB59:BC59"/>
    <mergeCell ref="AZ52:BA52"/>
    <mergeCell ref="AZ45:BA45"/>
    <mergeCell ref="BB45:BC45"/>
    <mergeCell ref="AZ68:BA68"/>
    <mergeCell ref="AT61:AV61"/>
    <mergeCell ref="AZ47:BA47"/>
    <mergeCell ref="AW50:AY50"/>
    <mergeCell ref="AW57:AY57"/>
    <mergeCell ref="AZ57:BA57"/>
    <mergeCell ref="AC57:AH57"/>
    <mergeCell ref="AI57:AK57"/>
    <mergeCell ref="AI60:AK60"/>
    <mergeCell ref="AL60:AO60"/>
    <mergeCell ref="AP60:AS60"/>
    <mergeCell ref="AW60:AY60"/>
    <mergeCell ref="AZ60:BA60"/>
    <mergeCell ref="AT57:AV57"/>
    <mergeCell ref="AI59:AK59"/>
    <mergeCell ref="AP51:AS51"/>
    <mergeCell ref="AT55:AV55"/>
    <mergeCell ref="AL56:AO56"/>
    <mergeCell ref="AP53:AS53"/>
    <mergeCell ref="AT53:AV53"/>
    <mergeCell ref="AP54:AS54"/>
    <mergeCell ref="AL54:AO54"/>
    <mergeCell ref="AL68:AO68"/>
    <mergeCell ref="AP65:AS65"/>
    <mergeCell ref="A77:A80"/>
    <mergeCell ref="X77:Y80"/>
    <mergeCell ref="Z77:AA80"/>
    <mergeCell ref="AB77:AC80"/>
    <mergeCell ref="B43:V43"/>
    <mergeCell ref="W43:AB43"/>
    <mergeCell ref="AC43:AH43"/>
    <mergeCell ref="B51:V51"/>
    <mergeCell ref="W51:AB51"/>
    <mergeCell ref="B65:V65"/>
    <mergeCell ref="W65:AB65"/>
    <mergeCell ref="AC64:AH64"/>
    <mergeCell ref="AC66:AH66"/>
    <mergeCell ref="B68:V68"/>
    <mergeCell ref="W68:AB68"/>
    <mergeCell ref="B72:V72"/>
    <mergeCell ref="B75:V75"/>
    <mergeCell ref="W75:AB75"/>
    <mergeCell ref="AC75:AH75"/>
    <mergeCell ref="B77:R80"/>
    <mergeCell ref="W72:AB73"/>
    <mergeCell ref="W45:AB45"/>
    <mergeCell ref="AC58:AH58"/>
    <mergeCell ref="AC51:AH51"/>
    <mergeCell ref="AT70:AV70"/>
    <mergeCell ref="AP62:AS62"/>
    <mergeCell ref="AT62:AV62"/>
    <mergeCell ref="AP61:AS61"/>
    <mergeCell ref="W31:AB31"/>
    <mergeCell ref="AC31:AH31"/>
    <mergeCell ref="AI30:AK30"/>
    <mergeCell ref="AI43:AK43"/>
    <mergeCell ref="AL44:AO44"/>
    <mergeCell ref="AP44:AS44"/>
    <mergeCell ref="AT43:AV43"/>
    <mergeCell ref="AL45:AO45"/>
    <mergeCell ref="AL31:AO31"/>
    <mergeCell ref="AI58:AK58"/>
    <mergeCell ref="W30:AB30"/>
    <mergeCell ref="AC30:AH30"/>
    <mergeCell ref="W34:AB34"/>
    <mergeCell ref="W33:AB33"/>
    <mergeCell ref="W38:AB38"/>
    <mergeCell ref="AC38:AH38"/>
    <mergeCell ref="W35:AB35"/>
    <mergeCell ref="W40:AB40"/>
    <mergeCell ref="AP64:AS64"/>
    <mergeCell ref="AL66:AO66"/>
    <mergeCell ref="AI34:AK34"/>
    <mergeCell ref="AI38:AK38"/>
    <mergeCell ref="AI33:AK33"/>
    <mergeCell ref="AI53:AK53"/>
    <mergeCell ref="AW49:AY49"/>
    <mergeCell ref="AW34:AY34"/>
    <mergeCell ref="AP34:AS34"/>
    <mergeCell ref="AT34:AV34"/>
    <mergeCell ref="AT42:AV42"/>
    <mergeCell ref="AW42:AY42"/>
    <mergeCell ref="AW39:AY39"/>
    <mergeCell ref="AP42:AS42"/>
    <mergeCell ref="AT41:AV41"/>
    <mergeCell ref="AI41:AK41"/>
    <mergeCell ref="AP38:AS38"/>
    <mergeCell ref="AW41:AY41"/>
    <mergeCell ref="AI51:AK51"/>
    <mergeCell ref="AW47:AY47"/>
    <mergeCell ref="AP48:AS48"/>
    <mergeCell ref="AL43:AO43"/>
    <mergeCell ref="AW43:AY43"/>
    <mergeCell ref="AI50:AK50"/>
    <mergeCell ref="AI52:AK52"/>
    <mergeCell ref="AL41:AO41"/>
    <mergeCell ref="AI82:AV82"/>
    <mergeCell ref="AP30:AS30"/>
    <mergeCell ref="X81:Y81"/>
    <mergeCell ref="Z81:AA81"/>
    <mergeCell ref="AB81:AC81"/>
    <mergeCell ref="AI47:AK47"/>
    <mergeCell ref="AL47:AO47"/>
    <mergeCell ref="AT58:AV58"/>
    <mergeCell ref="B49:V49"/>
    <mergeCell ref="B54:V54"/>
    <mergeCell ref="B56:V56"/>
    <mergeCell ref="B53:V53"/>
    <mergeCell ref="W54:AB54"/>
    <mergeCell ref="W56:AB56"/>
    <mergeCell ref="B58:V58"/>
    <mergeCell ref="W58:AB58"/>
    <mergeCell ref="B57:V57"/>
    <mergeCell ref="W57:AB57"/>
    <mergeCell ref="B48:V48"/>
    <mergeCell ref="X82:Y82"/>
    <mergeCell ref="Z82:AA82"/>
    <mergeCell ref="AB82:AC82"/>
    <mergeCell ref="B38:V38"/>
    <mergeCell ref="AT51:AV51"/>
    <mergeCell ref="B29:V29"/>
    <mergeCell ref="W29:AB29"/>
    <mergeCell ref="AC29:AH29"/>
    <mergeCell ref="AI29:AK29"/>
    <mergeCell ref="AL29:AO29"/>
    <mergeCell ref="AP29:AS29"/>
    <mergeCell ref="B30:V30"/>
    <mergeCell ref="AI31:AK31"/>
    <mergeCell ref="AI32:AK32"/>
    <mergeCell ref="B32:V32"/>
    <mergeCell ref="W32:AB32"/>
    <mergeCell ref="AC32:AH32"/>
    <mergeCell ref="B31:V31"/>
    <mergeCell ref="AP31:AS31"/>
    <mergeCell ref="A26:A28"/>
    <mergeCell ref="B26:V28"/>
    <mergeCell ref="W26:AB28"/>
    <mergeCell ref="AC26:AK27"/>
    <mergeCell ref="AL26:AO28"/>
    <mergeCell ref="AP26:AV27"/>
    <mergeCell ref="AC28:AH28"/>
    <mergeCell ref="AI28:AK28"/>
    <mergeCell ref="AP28:AS28"/>
    <mergeCell ref="AT28:AV28"/>
    <mergeCell ref="AZ27:BC27"/>
    <mergeCell ref="BD27:BG27"/>
    <mergeCell ref="BH27:BK27"/>
    <mergeCell ref="BL27:BO27"/>
    <mergeCell ref="AZ28:BA28"/>
    <mergeCell ref="BB28:BC28"/>
    <mergeCell ref="BD28:BE28"/>
    <mergeCell ref="BF28:BG28"/>
    <mergeCell ref="BN28:BO28"/>
    <mergeCell ref="BH28:BI28"/>
    <mergeCell ref="BB29:BC29"/>
    <mergeCell ref="BF29:BG29"/>
    <mergeCell ref="AZ29:BA29"/>
    <mergeCell ref="AT29:AV29"/>
    <mergeCell ref="AL34:AO34"/>
    <mergeCell ref="AP33:AS33"/>
    <mergeCell ref="BD34:BE34"/>
    <mergeCell ref="AL30:AO30"/>
    <mergeCell ref="AT31:AV31"/>
    <mergeCell ref="AZ31:BA31"/>
    <mergeCell ref="AW32:AY32"/>
    <mergeCell ref="AP32:AS32"/>
    <mergeCell ref="AZ32:BA32"/>
    <mergeCell ref="AT32:AV32"/>
    <mergeCell ref="AL32:AO32"/>
    <mergeCell ref="AW31:AY31"/>
    <mergeCell ref="BD29:BE29"/>
    <mergeCell ref="BB30:BC30"/>
    <mergeCell ref="BB33:BC33"/>
    <mergeCell ref="BD33:BE33"/>
    <mergeCell ref="AZ30:BA30"/>
    <mergeCell ref="AL33:AO33"/>
    <mergeCell ref="AZ41:BA41"/>
    <mergeCell ref="AP40:AS40"/>
    <mergeCell ref="AT40:AV40"/>
    <mergeCell ref="AL40:AO40"/>
    <mergeCell ref="AC35:AH35"/>
    <mergeCell ref="AI35:AK35"/>
    <mergeCell ref="AL35:AO35"/>
    <mergeCell ref="AP35:AS35"/>
    <mergeCell ref="AT38:AV38"/>
    <mergeCell ref="AT36:AV36"/>
    <mergeCell ref="AI36:AK36"/>
    <mergeCell ref="AL36:AO36"/>
    <mergeCell ref="AP36:AS36"/>
    <mergeCell ref="AT35:AV35"/>
    <mergeCell ref="AP39:AS39"/>
    <mergeCell ref="AI40:AK40"/>
    <mergeCell ref="AW40:AY40"/>
    <mergeCell ref="AI39:AK39"/>
    <mergeCell ref="AL39:AO39"/>
    <mergeCell ref="AL38:AO38"/>
    <mergeCell ref="AP41:AS41"/>
    <mergeCell ref="AI37:AK37"/>
    <mergeCell ref="AL37:AO37"/>
    <mergeCell ref="AP37:AS37"/>
    <mergeCell ref="AZ50:BA50"/>
    <mergeCell ref="BD57:BE57"/>
    <mergeCell ref="BF57:BG57"/>
    <mergeCell ref="BB51:BC51"/>
    <mergeCell ref="BB57:BC57"/>
    <mergeCell ref="AZ42:BA42"/>
    <mergeCell ref="AW48:AY48"/>
    <mergeCell ref="AW52:AY52"/>
    <mergeCell ref="AC54:AH54"/>
    <mergeCell ref="AZ51:BA51"/>
    <mergeCell ref="BD44:BE44"/>
    <mergeCell ref="AZ43:BA43"/>
    <mergeCell ref="BB43:BC43"/>
    <mergeCell ref="BD43:BE43"/>
    <mergeCell ref="BD45:BE45"/>
    <mergeCell ref="AZ44:BA44"/>
    <mergeCell ref="AI56:AK56"/>
    <mergeCell ref="AI42:AK42"/>
    <mergeCell ref="AL42:AO42"/>
    <mergeCell ref="AC46:AH46"/>
    <mergeCell ref="AC45:AH45"/>
    <mergeCell ref="AI46:AK46"/>
    <mergeCell ref="AC42:AH42"/>
    <mergeCell ref="AP43:AS43"/>
    <mergeCell ref="BD48:BE48"/>
    <mergeCell ref="BH58:BI58"/>
    <mergeCell ref="BB49:BC49"/>
    <mergeCell ref="BD49:BE49"/>
    <mergeCell ref="BD56:BE56"/>
    <mergeCell ref="BH52:BI52"/>
    <mergeCell ref="BH54:BI54"/>
    <mergeCell ref="BF52:BG52"/>
    <mergeCell ref="BH57:BI57"/>
    <mergeCell ref="BB54:BC54"/>
    <mergeCell ref="BB56:BC56"/>
    <mergeCell ref="BD53:BE53"/>
    <mergeCell ref="BB52:BC52"/>
    <mergeCell ref="BF48:BG48"/>
    <mergeCell ref="BB48:BC48"/>
    <mergeCell ref="BD51:BE51"/>
    <mergeCell ref="BF51:BG51"/>
    <mergeCell ref="BF49:BG49"/>
    <mergeCell ref="BL67:BM67"/>
    <mergeCell ref="BN67:BO67"/>
    <mergeCell ref="BN68:BO68"/>
    <mergeCell ref="BL68:BM68"/>
    <mergeCell ref="BN63:BO63"/>
    <mergeCell ref="BN64:BO64"/>
    <mergeCell ref="BL63:BM63"/>
    <mergeCell ref="BJ66:BK66"/>
    <mergeCell ref="BN49:BO49"/>
    <mergeCell ref="BJ53:BK53"/>
    <mergeCell ref="BJ56:BK56"/>
    <mergeCell ref="BJ58:BK58"/>
    <mergeCell ref="BL58:BM58"/>
    <mergeCell ref="BN58:BO58"/>
    <mergeCell ref="BN56:BO56"/>
    <mergeCell ref="BN55:BO55"/>
    <mergeCell ref="BJ51:BK51"/>
    <mergeCell ref="BJ52:BK52"/>
    <mergeCell ref="BN57:BO57"/>
    <mergeCell ref="BF58:BG58"/>
    <mergeCell ref="BD60:BE60"/>
    <mergeCell ref="BF71:BG71"/>
    <mergeCell ref="BJ71:BK71"/>
    <mergeCell ref="BN65:BO65"/>
    <mergeCell ref="BF72:BG73"/>
    <mergeCell ref="BH72:BI73"/>
    <mergeCell ref="BJ72:BK73"/>
    <mergeCell ref="BH68:BI68"/>
    <mergeCell ref="BJ70:BK70"/>
    <mergeCell ref="BJ67:BK67"/>
    <mergeCell ref="BF65:BG65"/>
    <mergeCell ref="BL66:BM66"/>
    <mergeCell ref="BN66:BO66"/>
    <mergeCell ref="BL65:BM65"/>
    <mergeCell ref="BH69:BI69"/>
    <mergeCell ref="BJ69:BK69"/>
    <mergeCell ref="BL69:BM69"/>
    <mergeCell ref="BN69:BO69"/>
    <mergeCell ref="BN72:BO73"/>
    <mergeCell ref="BF70:BG70"/>
    <mergeCell ref="BN70:BO70"/>
    <mergeCell ref="BL71:BM71"/>
    <mergeCell ref="BN54:BO54"/>
    <mergeCell ref="BN53:BO53"/>
    <mergeCell ref="BN59:BO59"/>
    <mergeCell ref="BJ50:BK50"/>
    <mergeCell ref="BN80:BO80"/>
    <mergeCell ref="BN74:BO74"/>
    <mergeCell ref="BN79:BO79"/>
    <mergeCell ref="BJ79:BK79"/>
    <mergeCell ref="BN75:BO75"/>
    <mergeCell ref="BL74:BM74"/>
    <mergeCell ref="BN71:BO71"/>
    <mergeCell ref="BN62:BO62"/>
    <mergeCell ref="BJ59:BK59"/>
    <mergeCell ref="BL62:BM62"/>
    <mergeCell ref="BN61:BO61"/>
    <mergeCell ref="BL61:BM61"/>
    <mergeCell ref="BJ60:BK60"/>
    <mergeCell ref="BL60:BM60"/>
    <mergeCell ref="BN60:BO60"/>
    <mergeCell ref="BL59:BM59"/>
    <mergeCell ref="BL53:BM53"/>
    <mergeCell ref="BN52:BO52"/>
    <mergeCell ref="BH55:BI55"/>
    <mergeCell ref="B74:V74"/>
    <mergeCell ref="W74:AB74"/>
    <mergeCell ref="AC74:AH74"/>
    <mergeCell ref="AI74:AK74"/>
    <mergeCell ref="AL74:AO74"/>
    <mergeCell ref="AP74:AS74"/>
    <mergeCell ref="AT74:AV74"/>
    <mergeCell ref="AW74:AY74"/>
    <mergeCell ref="B73:V73"/>
    <mergeCell ref="AC72:AH73"/>
    <mergeCell ref="AL72:AO73"/>
    <mergeCell ref="AI72:AK73"/>
    <mergeCell ref="AP72:AS73"/>
    <mergeCell ref="AT72:AV73"/>
    <mergeCell ref="AW72:AY73"/>
    <mergeCell ref="BD52:BE52"/>
    <mergeCell ref="AW62:AY62"/>
    <mergeCell ref="BF63:BG63"/>
    <mergeCell ref="BJ57:BK57"/>
    <mergeCell ref="BL57:BM57"/>
    <mergeCell ref="BJ55:BK55"/>
    <mergeCell ref="BL55:BM55"/>
    <mergeCell ref="BD67:BE67"/>
    <mergeCell ref="BF67:BG67"/>
    <mergeCell ref="BD68:BE68"/>
    <mergeCell ref="BF66:BG66"/>
    <mergeCell ref="BJ63:BK63"/>
    <mergeCell ref="BJ54:BK54"/>
    <mergeCell ref="BJ61:BK61"/>
    <mergeCell ref="BF68:BG68"/>
    <mergeCell ref="BJ64:BK64"/>
    <mergeCell ref="BF56:BG56"/>
    <mergeCell ref="BH66:BI66"/>
    <mergeCell ref="BJ65:BK65"/>
    <mergeCell ref="BD61:BE61"/>
    <mergeCell ref="BF61:BG61"/>
    <mergeCell ref="BF59:BG59"/>
    <mergeCell ref="BH56:BI56"/>
    <mergeCell ref="BH59:BI59"/>
    <mergeCell ref="BD59:BE59"/>
    <mergeCell ref="BH63:BI63"/>
    <mergeCell ref="BD64:BE64"/>
    <mergeCell ref="BF64:BG64"/>
    <mergeCell ref="BH60:BI60"/>
    <mergeCell ref="BH64:BI64"/>
    <mergeCell ref="BH62:BI62"/>
    <mergeCell ref="BF74:BG74"/>
    <mergeCell ref="BH74:BI74"/>
    <mergeCell ref="BJ74:BK74"/>
    <mergeCell ref="AI78:AV78"/>
    <mergeCell ref="AW78:AY78"/>
    <mergeCell ref="AL75:AO75"/>
    <mergeCell ref="BH78:BI78"/>
    <mergeCell ref="BJ78:BK78"/>
    <mergeCell ref="AZ75:BA75"/>
    <mergeCell ref="AW75:AY75"/>
    <mergeCell ref="AP75:AS75"/>
    <mergeCell ref="AI77:BO77"/>
    <mergeCell ref="BN78:BO78"/>
    <mergeCell ref="BL78:BM78"/>
    <mergeCell ref="BH79:BI79"/>
    <mergeCell ref="BF79:BG79"/>
    <mergeCell ref="BL75:BM75"/>
    <mergeCell ref="AL55:AO55"/>
    <mergeCell ref="AP55:AS55"/>
    <mergeCell ref="B47:V47"/>
    <mergeCell ref="W47:AB47"/>
    <mergeCell ref="AC47:AH47"/>
    <mergeCell ref="AL50:AO50"/>
    <mergeCell ref="AT50:AV50"/>
    <mergeCell ref="AC50:AH50"/>
    <mergeCell ref="AP47:AS47"/>
    <mergeCell ref="AT47:AV47"/>
    <mergeCell ref="AC49:AH49"/>
    <mergeCell ref="AL52:AO52"/>
    <mergeCell ref="AP52:AS52"/>
    <mergeCell ref="AT52:AV52"/>
    <mergeCell ref="AL49:AO49"/>
    <mergeCell ref="AC52:AH52"/>
    <mergeCell ref="AZ78:BA78"/>
    <mergeCell ref="BB78:BC78"/>
    <mergeCell ref="AT75:AV75"/>
    <mergeCell ref="BH75:BI75"/>
    <mergeCell ref="BJ75:BK75"/>
    <mergeCell ref="B11:E11"/>
    <mergeCell ref="F11:F12"/>
    <mergeCell ref="AP50:AS50"/>
    <mergeCell ref="AT49:AV49"/>
    <mergeCell ref="BN31:BO31"/>
    <mergeCell ref="BF32:BG32"/>
    <mergeCell ref="BB31:BC31"/>
    <mergeCell ref="BD31:BE31"/>
    <mergeCell ref="BF31:BG31"/>
    <mergeCell ref="BB47:BC47"/>
    <mergeCell ref="BH46:BI46"/>
    <mergeCell ref="BN44:BO44"/>
    <mergeCell ref="BN48:BO48"/>
    <mergeCell ref="BN50:BO50"/>
    <mergeCell ref="BJ45:BK45"/>
    <mergeCell ref="BH49:BI49"/>
    <mergeCell ref="BH47:BI47"/>
    <mergeCell ref="AZ49:BA49"/>
    <mergeCell ref="AT39:AV39"/>
    <mergeCell ref="AZ40:BA40"/>
    <mergeCell ref="AZ48:BA48"/>
    <mergeCell ref="W11:W12"/>
    <mergeCell ref="X11:Z11"/>
    <mergeCell ref="AW29:AY29"/>
    <mergeCell ref="BN16:BO16"/>
    <mergeCell ref="BN17:BO17"/>
    <mergeCell ref="BJ40:BK40"/>
    <mergeCell ref="BN41:BO41"/>
    <mergeCell ref="BF38:BG38"/>
    <mergeCell ref="BN42:BO42"/>
    <mergeCell ref="BD42:BE42"/>
    <mergeCell ref="BH33:BI33"/>
    <mergeCell ref="BH35:BI35"/>
    <mergeCell ref="BJ35:BK35"/>
    <mergeCell ref="BL35:BM35"/>
    <mergeCell ref="BL34:BM34"/>
    <mergeCell ref="BL33:BM33"/>
    <mergeCell ref="BH34:BI34"/>
    <mergeCell ref="BH29:BI29"/>
    <mergeCell ref="BJ29:BK29"/>
    <mergeCell ref="BL29:BM29"/>
    <mergeCell ref="BN29:BO29"/>
    <mergeCell ref="BH31:BI31"/>
    <mergeCell ref="BJ41:BK41"/>
    <mergeCell ref="BF36:BG36"/>
    <mergeCell ref="BN30:BO30"/>
    <mergeCell ref="BD30:BE30"/>
    <mergeCell ref="AZ26:BO26"/>
    <mergeCell ref="BN32:BO32"/>
    <mergeCell ref="BB32:BC32"/>
    <mergeCell ref="BD32:BE32"/>
    <mergeCell ref="BN36:BO36"/>
    <mergeCell ref="BN38:BO38"/>
    <mergeCell ref="BN34:BO34"/>
    <mergeCell ref="BN33:BO33"/>
    <mergeCell ref="BJ33:BK33"/>
    <mergeCell ref="BJ34:BK34"/>
    <mergeCell ref="BN37:BO37"/>
    <mergeCell ref="BJ30:BK30"/>
    <mergeCell ref="BL30:BM30"/>
    <mergeCell ref="BJ31:BK31"/>
    <mergeCell ref="BL31:BM31"/>
    <mergeCell ref="BF30:BG30"/>
    <mergeCell ref="AZ39:BA39"/>
    <mergeCell ref="BD40:BE40"/>
    <mergeCell ref="BF40:BG40"/>
    <mergeCell ref="BH39:BI39"/>
    <mergeCell ref="BJ39:BK39"/>
    <mergeCell ref="BD35:BE35"/>
    <mergeCell ref="BF35:BG35"/>
    <mergeCell ref="BF33:BG33"/>
    <mergeCell ref="BF34:BG34"/>
    <mergeCell ref="AZ34:BA34"/>
    <mergeCell ref="BN46:BO46"/>
    <mergeCell ref="BN51:BO51"/>
    <mergeCell ref="BL47:BM47"/>
    <mergeCell ref="BF50:BG50"/>
    <mergeCell ref="BH51:BI51"/>
    <mergeCell ref="BH45:BI45"/>
    <mergeCell ref="BJ47:BK47"/>
    <mergeCell ref="BD46:BE46"/>
    <mergeCell ref="BJ46:BK46"/>
    <mergeCell ref="BL45:BM45"/>
    <mergeCell ref="BL46:BM46"/>
    <mergeCell ref="BN47:BO47"/>
    <mergeCell ref="BF47:BG47"/>
    <mergeCell ref="BF45:BG45"/>
    <mergeCell ref="BJ49:BK49"/>
    <mergeCell ref="BH48:BI48"/>
    <mergeCell ref="BJ48:BK48"/>
    <mergeCell ref="BD50:BE50"/>
    <mergeCell ref="BH50:BI50"/>
    <mergeCell ref="BD38:BE38"/>
    <mergeCell ref="BH40:BI40"/>
    <mergeCell ref="BF42:BG42"/>
    <mergeCell ref="BN35:BO35"/>
    <mergeCell ref="BN45:BO45"/>
    <mergeCell ref="BN43:BO43"/>
    <mergeCell ref="BN40:BO40"/>
    <mergeCell ref="BB38:BC38"/>
    <mergeCell ref="BB42:BC42"/>
    <mergeCell ref="BL41:BM41"/>
    <mergeCell ref="BH36:BI36"/>
    <mergeCell ref="BN39:BO39"/>
    <mergeCell ref="BF41:BG41"/>
    <mergeCell ref="BH43:BI43"/>
    <mergeCell ref="BJ43:BK43"/>
    <mergeCell ref="BB39:BC39"/>
    <mergeCell ref="BD39:BE39"/>
    <mergeCell ref="BF39:BG39"/>
    <mergeCell ref="BJ42:BK42"/>
    <mergeCell ref="BL42:BM42"/>
    <mergeCell ref="BB40:BC40"/>
    <mergeCell ref="BL39:BM39"/>
    <mergeCell ref="BJ38:BK38"/>
    <mergeCell ref="BL38:BM38"/>
    <mergeCell ref="BH41:BI41"/>
    <mergeCell ref="BH80:BI80"/>
    <mergeCell ref="BL80:BM80"/>
    <mergeCell ref="BJ80:BK80"/>
    <mergeCell ref="BL64:BM64"/>
    <mergeCell ref="BJ32:BK32"/>
    <mergeCell ref="BL32:BM32"/>
    <mergeCell ref="BL49:BM49"/>
    <mergeCell ref="BL54:BM54"/>
    <mergeCell ref="BL48:BM48"/>
    <mergeCell ref="BL50:BM50"/>
    <mergeCell ref="BL44:BM44"/>
    <mergeCell ref="BL43:BM43"/>
    <mergeCell ref="BJ44:BK44"/>
    <mergeCell ref="BH70:BI70"/>
    <mergeCell ref="BH67:BI67"/>
    <mergeCell ref="BJ62:BK62"/>
    <mergeCell ref="BJ36:BK36"/>
    <mergeCell ref="BL40:BM40"/>
    <mergeCell ref="BH38:BI38"/>
    <mergeCell ref="BL51:BM51"/>
    <mergeCell ref="BH42:BI42"/>
    <mergeCell ref="BL79:BM79"/>
    <mergeCell ref="BL72:BM73"/>
    <mergeCell ref="BH32:BI32"/>
    <mergeCell ref="BJ83:BK83"/>
    <mergeCell ref="BL83:BM83"/>
    <mergeCell ref="BJ82:BK82"/>
    <mergeCell ref="AP11:AR11"/>
    <mergeCell ref="AS11:AS12"/>
    <mergeCell ref="AT11:AV11"/>
    <mergeCell ref="AW11:AW12"/>
    <mergeCell ref="AX11:BA11"/>
    <mergeCell ref="BH83:BI83"/>
    <mergeCell ref="BF46:BG46"/>
    <mergeCell ref="BB11:BC13"/>
    <mergeCell ref="BD11:BE13"/>
    <mergeCell ref="BF11:BI11"/>
    <mergeCell ref="BJ11:BJ13"/>
    <mergeCell ref="BK11:BK13"/>
    <mergeCell ref="BL11:BM13"/>
    <mergeCell ref="BB16:BC16"/>
    <mergeCell ref="BD16:BE16"/>
    <mergeCell ref="BB17:BC17"/>
    <mergeCell ref="BD17:BE17"/>
    <mergeCell ref="AX18:BA18"/>
    <mergeCell ref="BB18:BC18"/>
    <mergeCell ref="BD18:BE18"/>
    <mergeCell ref="BB14:BC14"/>
    <mergeCell ref="G11:I11"/>
    <mergeCell ref="J11:J12"/>
    <mergeCell ref="K11:N11"/>
    <mergeCell ref="O11:R11"/>
    <mergeCell ref="S11:S12"/>
    <mergeCell ref="T11:V11"/>
    <mergeCell ref="BN11:BO13"/>
    <mergeCell ref="BF12:BF13"/>
    <mergeCell ref="BG12:BG13"/>
    <mergeCell ref="BH12:BH13"/>
    <mergeCell ref="BI12:BI13"/>
    <mergeCell ref="AA11:AA12"/>
    <mergeCell ref="AB11:AE11"/>
    <mergeCell ref="AF11:AF12"/>
    <mergeCell ref="AG11:AI11"/>
    <mergeCell ref="AJ11:AJ12"/>
    <mergeCell ref="AK11:AN11"/>
    <mergeCell ref="AO11:AO12"/>
    <mergeCell ref="BD14:BE14"/>
    <mergeCell ref="BB15:BC15"/>
    <mergeCell ref="BD15:BE15"/>
    <mergeCell ref="BN14:BO14"/>
    <mergeCell ref="BN15:BO15"/>
    <mergeCell ref="BL14:BM14"/>
    <mergeCell ref="BD82:BE82"/>
    <mergeCell ref="BL18:BM18"/>
    <mergeCell ref="BN18:BO18"/>
    <mergeCell ref="BD20:BH21"/>
    <mergeCell ref="BJ20:BN21"/>
    <mergeCell ref="BF53:BG53"/>
    <mergeCell ref="BF54:BG54"/>
    <mergeCell ref="BB58:BC58"/>
    <mergeCell ref="BD58:BE58"/>
    <mergeCell ref="BF82:BG82"/>
    <mergeCell ref="BH81:BI81"/>
    <mergeCell ref="BJ81:BK81"/>
    <mergeCell ref="BL81:BM81"/>
    <mergeCell ref="BH82:BI82"/>
    <mergeCell ref="BH71:BI71"/>
    <mergeCell ref="BH65:BI65"/>
    <mergeCell ref="BD63:BE63"/>
    <mergeCell ref="BH61:BI61"/>
    <mergeCell ref="B20:F21"/>
    <mergeCell ref="H20:L21"/>
    <mergeCell ref="N20:R21"/>
    <mergeCell ref="T20:X21"/>
    <mergeCell ref="Z20:AD21"/>
    <mergeCell ref="AF20:AJ21"/>
    <mergeCell ref="AL20:AP21"/>
    <mergeCell ref="AR20:AV21"/>
    <mergeCell ref="AX20:BB21"/>
    <mergeCell ref="AL23:AM23"/>
    <mergeCell ref="AO23:AP23"/>
    <mergeCell ref="BD23:BH23"/>
    <mergeCell ref="AW46:AY46"/>
    <mergeCell ref="AP49:AS49"/>
    <mergeCell ref="AT48:AV48"/>
    <mergeCell ref="AT30:AV30"/>
    <mergeCell ref="AW30:AY30"/>
    <mergeCell ref="AW38:AY38"/>
    <mergeCell ref="AZ38:BA38"/>
    <mergeCell ref="AW36:AY36"/>
    <mergeCell ref="AZ36:BA36"/>
    <mergeCell ref="AW35:AY35"/>
    <mergeCell ref="AZ35:BA35"/>
    <mergeCell ref="AT33:AV33"/>
    <mergeCell ref="AW33:AY33"/>
    <mergeCell ref="AZ33:BA33"/>
    <mergeCell ref="BB34:BC34"/>
    <mergeCell ref="AT46:AV46"/>
    <mergeCell ref="BF44:BG44"/>
    <mergeCell ref="BH44:BI44"/>
    <mergeCell ref="BB36:BC36"/>
    <mergeCell ref="BD36:BE36"/>
    <mergeCell ref="BB35:BC35"/>
    <mergeCell ref="A11:A12"/>
    <mergeCell ref="BN83:BO83"/>
    <mergeCell ref="BL82:BM82"/>
    <mergeCell ref="BN82:BO82"/>
    <mergeCell ref="BB81:BC81"/>
    <mergeCell ref="BD81:BE81"/>
    <mergeCell ref="BF81:BG81"/>
    <mergeCell ref="BN81:BO81"/>
    <mergeCell ref="BB82:BC82"/>
    <mergeCell ref="AZ46:BA46"/>
    <mergeCell ref="BJ23:BN23"/>
    <mergeCell ref="V77:W80"/>
    <mergeCell ref="V81:W81"/>
    <mergeCell ref="V82:W82"/>
    <mergeCell ref="B23:F23"/>
    <mergeCell ref="H23:L23"/>
    <mergeCell ref="N23:R23"/>
    <mergeCell ref="T23:X23"/>
    <mergeCell ref="Z23:AD23"/>
    <mergeCell ref="AF23:AJ23"/>
    <mergeCell ref="AR23:AV23"/>
    <mergeCell ref="AX23:BB23"/>
    <mergeCell ref="BB41:BC41"/>
    <mergeCell ref="BD41:BE41"/>
  </mergeCells>
  <hyperlinks>
    <hyperlink ref="BD23" r:id="rId1"/>
  </hyperlinks>
  <printOptions horizontalCentered="1" verticalCentered="1" gridLines="1"/>
  <pageMargins left="0.59055118110236227" right="0.59055118110236227" top="0.39370078740157483" bottom="0.39370078740157483" header="0" footer="0"/>
  <pageSetup paperSize="9" scale="60" fitToWidth="0" fitToHeight="0" orientation="landscape" r:id="rId2"/>
  <rowBreaks count="1" manualBreakCount="1">
    <brk id="46" max="66" man="1"/>
  </rowBreaks>
  <colBreaks count="1" manualBreakCount="1">
    <brk id="67" max="12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9"/>
  <sheetViews>
    <sheetView topLeftCell="A28" workbookViewId="0">
      <selection activeCell="Q53" sqref="Q53"/>
    </sheetView>
  </sheetViews>
  <sheetFormatPr defaultColWidth="9.140625" defaultRowHeight="15" x14ac:dyDescent="0.25"/>
  <cols>
    <col min="1" max="1" width="2.28515625" style="1" customWidth="1"/>
    <col min="2" max="2" width="3" style="1" customWidth="1"/>
    <col min="3" max="43" width="2.28515625" style="1" customWidth="1"/>
    <col min="44" max="45" width="3" style="1" customWidth="1"/>
    <col min="46" max="51" width="2.28515625" style="1" customWidth="1"/>
    <col min="52" max="67" width="3.140625" style="1" customWidth="1"/>
    <col min="68" max="68" width="2.7109375" style="1" customWidth="1"/>
    <col min="69" max="69" width="7.42578125" style="1" customWidth="1"/>
    <col min="70" max="16384" width="9.140625" style="1"/>
  </cols>
  <sheetData>
    <row r="1" spans="1:72" s="6" customFormat="1" ht="15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5"/>
      <c r="BP1" s="5"/>
      <c r="BQ1" s="5"/>
      <c r="BR1" s="5"/>
      <c r="BS1" s="5"/>
      <c r="BT1" s="5"/>
    </row>
    <row r="2" spans="1:72" s="6" customFormat="1" ht="15" customHeight="1" x14ac:dyDescent="0.25">
      <c r="A2" s="76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968" t="s">
        <v>244</v>
      </c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968"/>
      <c r="AG2" s="968"/>
      <c r="AH2" s="968"/>
      <c r="AI2" s="968"/>
      <c r="AJ2" s="968"/>
      <c r="AK2" s="968"/>
      <c r="AL2" s="968"/>
      <c r="AM2" s="968"/>
      <c r="AN2" s="968"/>
      <c r="AO2" s="968"/>
      <c r="AP2" s="968"/>
      <c r="AQ2" s="968"/>
      <c r="AR2" s="968"/>
      <c r="AS2" s="968"/>
      <c r="AT2" s="968"/>
      <c r="AU2" s="968"/>
      <c r="AV2" s="968"/>
      <c r="AW2" s="968"/>
      <c r="AX2" s="968"/>
      <c r="AY2" s="968"/>
      <c r="AZ2" s="72"/>
      <c r="BA2" s="72"/>
      <c r="BB2" s="72"/>
      <c r="BC2" s="72"/>
      <c r="BD2" s="72"/>
      <c r="BE2" s="72"/>
      <c r="BF2" s="72"/>
      <c r="BG2" s="32"/>
      <c r="BH2" s="32"/>
      <c r="BI2" s="32"/>
      <c r="BJ2" s="32"/>
      <c r="BK2" s="32"/>
      <c r="BL2" s="32"/>
      <c r="BM2" s="32"/>
      <c r="BN2" s="32"/>
      <c r="BO2" s="77"/>
      <c r="BP2" s="5"/>
      <c r="BQ2" s="5"/>
      <c r="BR2" s="5"/>
      <c r="BS2" s="5"/>
      <c r="BT2" s="5"/>
    </row>
    <row r="3" spans="1:72" s="6" customFormat="1" ht="15" customHeight="1" x14ac:dyDescent="0.25">
      <c r="A3" s="7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32"/>
      <c r="BH3" s="32"/>
      <c r="BI3" s="32"/>
      <c r="BJ3" s="32"/>
      <c r="BK3" s="32"/>
      <c r="BL3" s="32"/>
      <c r="BM3" s="32"/>
      <c r="BN3" s="32"/>
      <c r="BO3" s="77"/>
      <c r="BP3" s="5"/>
      <c r="BQ3" s="5"/>
      <c r="BR3" s="5"/>
      <c r="BS3" s="5"/>
      <c r="BT3" s="5"/>
    </row>
    <row r="4" spans="1:72" s="6" customFormat="1" ht="15" customHeight="1" thickBot="1" x14ac:dyDescent="0.3">
      <c r="A4" s="7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176" t="s">
        <v>245</v>
      </c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77"/>
      <c r="BP4" s="5"/>
      <c r="BQ4" s="5"/>
      <c r="BR4" s="5"/>
      <c r="BS4" s="5"/>
      <c r="BT4" s="5"/>
    </row>
    <row r="5" spans="1:72" ht="15" customHeight="1" x14ac:dyDescent="0.25">
      <c r="A5" s="949" t="s">
        <v>67</v>
      </c>
      <c r="B5" s="950"/>
      <c r="C5" s="955" t="s">
        <v>246</v>
      </c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9" t="s">
        <v>247</v>
      </c>
      <c r="Y5" s="959"/>
      <c r="Z5" s="959"/>
      <c r="AA5" s="959"/>
      <c r="AB5" s="959"/>
      <c r="AC5" s="959"/>
      <c r="AD5" s="962" t="s">
        <v>248</v>
      </c>
      <c r="AE5" s="963"/>
      <c r="AF5" s="963"/>
      <c r="AG5" s="963"/>
      <c r="AH5" s="963"/>
      <c r="AI5" s="963"/>
      <c r="AJ5" s="963"/>
      <c r="AK5" s="964"/>
      <c r="AL5" s="942" t="s">
        <v>249</v>
      </c>
      <c r="AM5" s="969"/>
      <c r="AN5" s="943"/>
      <c r="AO5" s="944"/>
      <c r="AP5" s="942" t="s">
        <v>250</v>
      </c>
      <c r="AQ5" s="969"/>
      <c r="AR5" s="969"/>
      <c r="AS5" s="969"/>
      <c r="AT5" s="969"/>
      <c r="AU5" s="969"/>
      <c r="AV5" s="969"/>
      <c r="AW5" s="942" t="s">
        <v>251</v>
      </c>
      <c r="AX5" s="943"/>
      <c r="AY5" s="944"/>
      <c r="AZ5" s="938" t="s">
        <v>252</v>
      </c>
      <c r="BA5" s="948"/>
      <c r="BB5" s="948"/>
      <c r="BC5" s="948"/>
      <c r="BD5" s="948"/>
      <c r="BE5" s="948"/>
      <c r="BF5" s="948"/>
      <c r="BG5" s="948"/>
      <c r="BH5" s="948"/>
      <c r="BI5" s="948"/>
      <c r="BJ5" s="948"/>
      <c r="BK5" s="948"/>
      <c r="BL5" s="948"/>
      <c r="BM5" s="948"/>
      <c r="BN5" s="948"/>
      <c r="BO5" s="939"/>
    </row>
    <row r="6" spans="1:72" ht="15" customHeight="1" x14ac:dyDescent="0.25">
      <c r="A6" s="951"/>
      <c r="B6" s="952"/>
      <c r="C6" s="939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60"/>
      <c r="Y6" s="960"/>
      <c r="Z6" s="960"/>
      <c r="AA6" s="960"/>
      <c r="AB6" s="960"/>
      <c r="AC6" s="960"/>
      <c r="AD6" s="965"/>
      <c r="AE6" s="966"/>
      <c r="AF6" s="966"/>
      <c r="AG6" s="966"/>
      <c r="AH6" s="966"/>
      <c r="AI6" s="966"/>
      <c r="AJ6" s="966"/>
      <c r="AK6" s="967"/>
      <c r="AL6" s="945"/>
      <c r="AM6" s="946"/>
      <c r="AN6" s="946"/>
      <c r="AO6" s="947"/>
      <c r="AP6" s="970"/>
      <c r="AQ6" s="971"/>
      <c r="AR6" s="971"/>
      <c r="AS6" s="971"/>
      <c r="AT6" s="971"/>
      <c r="AU6" s="971"/>
      <c r="AV6" s="971"/>
      <c r="AW6" s="945"/>
      <c r="AX6" s="946"/>
      <c r="AY6" s="947"/>
      <c r="AZ6" s="937" t="s">
        <v>253</v>
      </c>
      <c r="BA6" s="937"/>
      <c r="BB6" s="937"/>
      <c r="BC6" s="937"/>
      <c r="BD6" s="937" t="s">
        <v>85</v>
      </c>
      <c r="BE6" s="937"/>
      <c r="BF6" s="937"/>
      <c r="BG6" s="937"/>
      <c r="BH6" s="937" t="s">
        <v>254</v>
      </c>
      <c r="BI6" s="937"/>
      <c r="BJ6" s="937"/>
      <c r="BK6" s="937"/>
      <c r="BL6" s="937" t="s">
        <v>255</v>
      </c>
      <c r="BM6" s="937"/>
      <c r="BN6" s="937"/>
      <c r="BO6" s="937"/>
    </row>
    <row r="7" spans="1:72" ht="15" customHeight="1" thickBot="1" x14ac:dyDescent="0.3">
      <c r="A7" s="953"/>
      <c r="B7" s="954"/>
      <c r="C7" s="957"/>
      <c r="D7" s="958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58"/>
      <c r="V7" s="958"/>
      <c r="W7" s="958"/>
      <c r="X7" s="961"/>
      <c r="Y7" s="961"/>
      <c r="Z7" s="961"/>
      <c r="AA7" s="961"/>
      <c r="AB7" s="961"/>
      <c r="AC7" s="961"/>
      <c r="AD7" s="972" t="s">
        <v>156</v>
      </c>
      <c r="AE7" s="973"/>
      <c r="AF7" s="973"/>
      <c r="AG7" s="973"/>
      <c r="AH7" s="974"/>
      <c r="AI7" s="938" t="s">
        <v>157</v>
      </c>
      <c r="AJ7" s="948"/>
      <c r="AK7" s="939"/>
      <c r="AL7" s="945"/>
      <c r="AM7" s="946"/>
      <c r="AN7" s="946"/>
      <c r="AO7" s="947"/>
      <c r="AP7" s="942" t="s">
        <v>256</v>
      </c>
      <c r="AQ7" s="975"/>
      <c r="AR7" s="975"/>
      <c r="AS7" s="976"/>
      <c r="AT7" s="942" t="s">
        <v>257</v>
      </c>
      <c r="AU7" s="975"/>
      <c r="AV7" s="976"/>
      <c r="AW7" s="945"/>
      <c r="AX7" s="946"/>
      <c r="AY7" s="947"/>
      <c r="AZ7" s="937">
        <v>1</v>
      </c>
      <c r="BA7" s="937"/>
      <c r="BB7" s="937">
        <v>2</v>
      </c>
      <c r="BC7" s="937"/>
      <c r="BD7" s="938">
        <v>3</v>
      </c>
      <c r="BE7" s="939"/>
      <c r="BF7" s="937">
        <v>4</v>
      </c>
      <c r="BG7" s="937"/>
      <c r="BH7" s="937">
        <v>5</v>
      </c>
      <c r="BI7" s="937"/>
      <c r="BJ7" s="937">
        <v>6</v>
      </c>
      <c r="BK7" s="937"/>
      <c r="BL7" s="937">
        <v>7</v>
      </c>
      <c r="BM7" s="937"/>
      <c r="BN7" s="938">
        <v>8</v>
      </c>
      <c r="BO7" s="939"/>
      <c r="BR7" s="1" t="s">
        <v>61</v>
      </c>
    </row>
    <row r="8" spans="1:72" ht="14.45" customHeight="1" x14ac:dyDescent="0.25">
      <c r="A8" s="940">
        <v>1</v>
      </c>
      <c r="B8" s="929"/>
      <c r="C8" s="941">
        <v>2</v>
      </c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W8" s="928"/>
      <c r="X8" s="928">
        <v>3</v>
      </c>
      <c r="Y8" s="928"/>
      <c r="Z8" s="928"/>
      <c r="AA8" s="928"/>
      <c r="AB8" s="928"/>
      <c r="AC8" s="928"/>
      <c r="AD8" s="928">
        <v>4</v>
      </c>
      <c r="AE8" s="928"/>
      <c r="AF8" s="928"/>
      <c r="AG8" s="928"/>
      <c r="AH8" s="928"/>
      <c r="AI8" s="928">
        <v>5</v>
      </c>
      <c r="AJ8" s="928"/>
      <c r="AK8" s="928"/>
      <c r="AL8" s="928">
        <v>6</v>
      </c>
      <c r="AM8" s="928"/>
      <c r="AN8" s="928"/>
      <c r="AO8" s="928"/>
      <c r="AP8" s="928">
        <v>7</v>
      </c>
      <c r="AQ8" s="928"/>
      <c r="AR8" s="928"/>
      <c r="AS8" s="928"/>
      <c r="AT8" s="928">
        <v>8</v>
      </c>
      <c r="AU8" s="928"/>
      <c r="AV8" s="928"/>
      <c r="AW8" s="928">
        <v>9</v>
      </c>
      <c r="AX8" s="928"/>
      <c r="AY8" s="928"/>
      <c r="AZ8" s="928">
        <v>10</v>
      </c>
      <c r="BA8" s="928"/>
      <c r="BB8" s="928">
        <v>11</v>
      </c>
      <c r="BC8" s="928"/>
      <c r="BD8" s="928">
        <v>12</v>
      </c>
      <c r="BE8" s="928"/>
      <c r="BF8" s="928">
        <v>13</v>
      </c>
      <c r="BG8" s="928"/>
      <c r="BH8" s="928">
        <v>14</v>
      </c>
      <c r="BI8" s="928"/>
      <c r="BJ8" s="928">
        <v>15</v>
      </c>
      <c r="BK8" s="928"/>
      <c r="BL8" s="928">
        <v>16</v>
      </c>
      <c r="BM8" s="928"/>
      <c r="BN8" s="928">
        <v>17</v>
      </c>
      <c r="BO8" s="929"/>
    </row>
    <row r="9" spans="1:72" ht="14.45" customHeight="1" x14ac:dyDescent="0.25">
      <c r="A9" s="930">
        <v>1</v>
      </c>
      <c r="B9" s="931"/>
      <c r="C9" s="932" t="s">
        <v>258</v>
      </c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4"/>
      <c r="X9" s="935">
        <v>6</v>
      </c>
      <c r="Y9" s="935"/>
      <c r="Z9" s="935"/>
      <c r="AA9" s="935"/>
      <c r="AB9" s="935"/>
      <c r="AC9" s="935"/>
      <c r="AD9" s="924">
        <v>3.4</v>
      </c>
      <c r="AE9" s="924"/>
      <c r="AF9" s="924"/>
      <c r="AG9" s="924"/>
      <c r="AH9" s="924"/>
      <c r="AI9" s="924"/>
      <c r="AJ9" s="924"/>
      <c r="AK9" s="924"/>
      <c r="AL9" s="935">
        <f>AP9+AT9</f>
        <v>4</v>
      </c>
      <c r="AM9" s="935"/>
      <c r="AN9" s="935"/>
      <c r="AO9" s="935"/>
      <c r="AP9" s="924">
        <v>2</v>
      </c>
      <c r="AQ9" s="924"/>
      <c r="AR9" s="924"/>
      <c r="AS9" s="924"/>
      <c r="AT9" s="924">
        <v>2</v>
      </c>
      <c r="AU9" s="924"/>
      <c r="AV9" s="924"/>
      <c r="AW9" s="924">
        <v>2</v>
      </c>
      <c r="AX9" s="924"/>
      <c r="AY9" s="924"/>
      <c r="AZ9" s="925"/>
      <c r="BA9" s="925"/>
      <c r="BB9" s="924"/>
      <c r="BC9" s="924"/>
      <c r="BD9" s="924">
        <v>3</v>
      </c>
      <c r="BE9" s="924"/>
      <c r="BF9" s="924">
        <v>3</v>
      </c>
      <c r="BG9" s="924"/>
      <c r="BH9" s="924"/>
      <c r="BI9" s="924"/>
      <c r="BJ9" s="924"/>
      <c r="BK9" s="924"/>
      <c r="BL9" s="924"/>
      <c r="BM9" s="924"/>
      <c r="BN9" s="924"/>
      <c r="BO9" s="936"/>
    </row>
    <row r="10" spans="1:72" ht="14.45" customHeight="1" x14ac:dyDescent="0.25">
      <c r="A10" s="902" t="s">
        <v>66</v>
      </c>
      <c r="B10" s="903"/>
      <c r="C10" s="916" t="s">
        <v>259</v>
      </c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7"/>
      <c r="V10" s="917"/>
      <c r="W10" s="918"/>
      <c r="X10" s="896">
        <f>AP11+AT11+AW11</f>
        <v>3</v>
      </c>
      <c r="Y10" s="897"/>
      <c r="Z10" s="897"/>
      <c r="AA10" s="897"/>
      <c r="AB10" s="897"/>
      <c r="AC10" s="898"/>
      <c r="AD10" s="885">
        <v>3</v>
      </c>
      <c r="AE10" s="885"/>
      <c r="AF10" s="885"/>
      <c r="AG10" s="885"/>
      <c r="AH10" s="885"/>
      <c r="AI10" s="922"/>
      <c r="AJ10" s="922"/>
      <c r="AK10" s="923"/>
      <c r="AL10" s="885">
        <f>AP10+AT10</f>
        <v>2</v>
      </c>
      <c r="AM10" s="885"/>
      <c r="AN10" s="885"/>
      <c r="AO10" s="885"/>
      <c r="AP10" s="910">
        <v>1</v>
      </c>
      <c r="AQ10" s="911"/>
      <c r="AR10" s="911"/>
      <c r="AS10" s="912"/>
      <c r="AT10" s="913">
        <v>1</v>
      </c>
      <c r="AU10" s="914"/>
      <c r="AV10" s="915"/>
      <c r="AW10" s="913">
        <v>1</v>
      </c>
      <c r="AX10" s="914"/>
      <c r="AY10" s="915"/>
      <c r="AZ10" s="870"/>
      <c r="BA10" s="870"/>
      <c r="BB10" s="870"/>
      <c r="BC10" s="870"/>
      <c r="BD10" s="870">
        <v>3</v>
      </c>
      <c r="BE10" s="870"/>
      <c r="BF10" s="926"/>
      <c r="BG10" s="927"/>
      <c r="BH10" s="926"/>
      <c r="BI10" s="927"/>
      <c r="BJ10" s="926"/>
      <c r="BK10" s="927"/>
      <c r="BL10" s="926"/>
      <c r="BM10" s="927"/>
      <c r="BN10" s="870"/>
      <c r="BO10" s="881"/>
      <c r="BQ10" s="1" t="s">
        <v>61</v>
      </c>
    </row>
    <row r="11" spans="1:72" ht="14.45" customHeight="1" x14ac:dyDescent="0.25">
      <c r="A11" s="904"/>
      <c r="B11" s="905"/>
      <c r="C11" s="882" t="s">
        <v>260</v>
      </c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4"/>
      <c r="X11" s="919"/>
      <c r="Y11" s="920"/>
      <c r="Z11" s="920"/>
      <c r="AA11" s="920"/>
      <c r="AB11" s="920"/>
      <c r="AC11" s="921"/>
      <c r="AD11" s="885">
        <v>3</v>
      </c>
      <c r="AE11" s="885"/>
      <c r="AF11" s="885"/>
      <c r="AG11" s="885"/>
      <c r="AH11" s="885"/>
      <c r="AI11" s="886"/>
      <c r="AJ11" s="887"/>
      <c r="AK11" s="888"/>
      <c r="AL11" s="885">
        <f t="shared" ref="AL11:AL15" si="0">AP11+AT11</f>
        <v>2</v>
      </c>
      <c r="AM11" s="885"/>
      <c r="AN11" s="885"/>
      <c r="AO11" s="885"/>
      <c r="AP11" s="885">
        <v>1</v>
      </c>
      <c r="AQ11" s="885"/>
      <c r="AR11" s="885"/>
      <c r="AS11" s="885"/>
      <c r="AT11" s="889">
        <v>1</v>
      </c>
      <c r="AU11" s="889"/>
      <c r="AV11" s="889"/>
      <c r="AW11" s="889">
        <v>1</v>
      </c>
      <c r="AX11" s="889"/>
      <c r="AY11" s="889"/>
      <c r="AZ11" s="870"/>
      <c r="BA11" s="870"/>
      <c r="BB11" s="870"/>
      <c r="BC11" s="870"/>
      <c r="BD11" s="870">
        <v>3</v>
      </c>
      <c r="BE11" s="870"/>
      <c r="BF11" s="870"/>
      <c r="BG11" s="870"/>
      <c r="BH11" s="870"/>
      <c r="BI11" s="870"/>
      <c r="BJ11" s="870"/>
      <c r="BK11" s="870"/>
      <c r="BL11" s="870"/>
      <c r="BM11" s="870"/>
      <c r="BN11" s="870"/>
      <c r="BO11" s="881"/>
    </row>
    <row r="12" spans="1:72" ht="14.45" customHeight="1" x14ac:dyDescent="0.25">
      <c r="A12" s="890" t="s">
        <v>75</v>
      </c>
      <c r="B12" s="891"/>
      <c r="C12" s="882" t="s">
        <v>261</v>
      </c>
      <c r="D12" s="883"/>
      <c r="E12" s="883"/>
      <c r="F12" s="883"/>
      <c r="G12" s="883"/>
      <c r="H12" s="883"/>
      <c r="I12" s="883"/>
      <c r="J12" s="883"/>
      <c r="K12" s="883"/>
      <c r="L12" s="883"/>
      <c r="M12" s="883"/>
      <c r="N12" s="883"/>
      <c r="O12" s="883"/>
      <c r="P12" s="883"/>
      <c r="Q12" s="883"/>
      <c r="R12" s="883"/>
      <c r="S12" s="883"/>
      <c r="T12" s="883"/>
      <c r="U12" s="883"/>
      <c r="V12" s="883"/>
      <c r="W12" s="884"/>
      <c r="X12" s="896">
        <v>3</v>
      </c>
      <c r="Y12" s="897"/>
      <c r="Z12" s="897"/>
      <c r="AA12" s="897"/>
      <c r="AB12" s="897"/>
      <c r="AC12" s="898"/>
      <c r="AD12" s="885">
        <v>4</v>
      </c>
      <c r="AE12" s="885"/>
      <c r="AF12" s="885"/>
      <c r="AG12" s="885"/>
      <c r="AH12" s="885"/>
      <c r="AI12" s="886"/>
      <c r="AJ12" s="887"/>
      <c r="AK12" s="888"/>
      <c r="AL12" s="885">
        <f t="shared" si="0"/>
        <v>1</v>
      </c>
      <c r="AM12" s="885"/>
      <c r="AN12" s="885"/>
      <c r="AO12" s="885"/>
      <c r="AP12" s="885">
        <v>0.5</v>
      </c>
      <c r="AQ12" s="885"/>
      <c r="AR12" s="885"/>
      <c r="AS12" s="885"/>
      <c r="AT12" s="889">
        <v>0.5</v>
      </c>
      <c r="AU12" s="889"/>
      <c r="AV12" s="889"/>
      <c r="AW12" s="889">
        <v>0.5</v>
      </c>
      <c r="AX12" s="889"/>
      <c r="AY12" s="889"/>
      <c r="AZ12" s="870"/>
      <c r="BA12" s="870"/>
      <c r="BB12" s="870"/>
      <c r="BC12" s="870"/>
      <c r="BD12" s="870"/>
      <c r="BE12" s="870"/>
      <c r="BF12" s="870">
        <v>1.5</v>
      </c>
      <c r="BG12" s="870"/>
      <c r="BH12" s="870"/>
      <c r="BI12" s="870"/>
      <c r="BJ12" s="870"/>
      <c r="BK12" s="870"/>
      <c r="BL12" s="870"/>
      <c r="BM12" s="870"/>
      <c r="BN12" s="870"/>
      <c r="BO12" s="881"/>
    </row>
    <row r="13" spans="1:72" ht="14.45" customHeight="1" x14ac:dyDescent="0.25">
      <c r="A13" s="892"/>
      <c r="B13" s="893"/>
      <c r="C13" s="882" t="s">
        <v>262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4"/>
      <c r="X13" s="899"/>
      <c r="Y13" s="900"/>
      <c r="Z13" s="900"/>
      <c r="AA13" s="900"/>
      <c r="AB13" s="900"/>
      <c r="AC13" s="901"/>
      <c r="AD13" s="885">
        <v>4</v>
      </c>
      <c r="AE13" s="885"/>
      <c r="AF13" s="885"/>
      <c r="AG13" s="885"/>
      <c r="AH13" s="885"/>
      <c r="AI13" s="886"/>
      <c r="AJ13" s="887"/>
      <c r="AK13" s="888"/>
      <c r="AL13" s="885">
        <f t="shared" si="0"/>
        <v>1</v>
      </c>
      <c r="AM13" s="885"/>
      <c r="AN13" s="885"/>
      <c r="AO13" s="885"/>
      <c r="AP13" s="885">
        <v>0.5</v>
      </c>
      <c r="AQ13" s="885"/>
      <c r="AR13" s="885"/>
      <c r="AS13" s="885"/>
      <c r="AT13" s="889">
        <v>0.5</v>
      </c>
      <c r="AU13" s="889"/>
      <c r="AV13" s="889"/>
      <c r="AW13" s="889">
        <v>0.5</v>
      </c>
      <c r="AX13" s="889"/>
      <c r="AY13" s="889"/>
      <c r="AZ13" s="870"/>
      <c r="BA13" s="870"/>
      <c r="BB13" s="870"/>
      <c r="BC13" s="870"/>
      <c r="BD13" s="870"/>
      <c r="BE13" s="870"/>
      <c r="BF13" s="870">
        <v>1.5</v>
      </c>
      <c r="BG13" s="870"/>
      <c r="BH13" s="870"/>
      <c r="BI13" s="870"/>
      <c r="BJ13" s="870"/>
      <c r="BK13" s="870"/>
      <c r="BL13" s="870"/>
      <c r="BM13" s="870"/>
      <c r="BN13" s="870"/>
      <c r="BO13" s="881"/>
    </row>
    <row r="14" spans="1:72" ht="14.45" customHeight="1" thickBot="1" x14ac:dyDescent="0.3">
      <c r="A14" s="894"/>
      <c r="B14" s="895"/>
      <c r="C14" s="882" t="s">
        <v>263</v>
      </c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4"/>
      <c r="X14" s="822"/>
      <c r="Y14" s="801"/>
      <c r="Z14" s="801"/>
      <c r="AA14" s="801"/>
      <c r="AB14" s="801"/>
      <c r="AC14" s="802"/>
      <c r="AD14" s="906">
        <v>4</v>
      </c>
      <c r="AE14" s="907"/>
      <c r="AF14" s="907"/>
      <c r="AG14" s="907"/>
      <c r="AH14" s="908"/>
      <c r="AI14" s="906"/>
      <c r="AJ14" s="907"/>
      <c r="AK14" s="908"/>
      <c r="AL14" s="909">
        <f t="shared" si="0"/>
        <v>1</v>
      </c>
      <c r="AM14" s="909"/>
      <c r="AN14" s="909"/>
      <c r="AO14" s="909"/>
      <c r="AP14" s="906">
        <v>0.5</v>
      </c>
      <c r="AQ14" s="907"/>
      <c r="AR14" s="907"/>
      <c r="AS14" s="908"/>
      <c r="AT14" s="906">
        <v>0.5</v>
      </c>
      <c r="AU14" s="907"/>
      <c r="AV14" s="908"/>
      <c r="AW14" s="880">
        <v>0.5</v>
      </c>
      <c r="AX14" s="880"/>
      <c r="AY14" s="880"/>
      <c r="AZ14" s="871"/>
      <c r="BA14" s="872"/>
      <c r="BB14" s="871"/>
      <c r="BC14" s="872"/>
      <c r="BD14" s="871"/>
      <c r="BE14" s="872"/>
      <c r="BF14" s="871">
        <v>1.5</v>
      </c>
      <c r="BG14" s="872"/>
      <c r="BH14" s="871"/>
      <c r="BI14" s="872"/>
      <c r="BJ14" s="871"/>
      <c r="BK14" s="872"/>
      <c r="BL14" s="871"/>
      <c r="BM14" s="872"/>
      <c r="BN14" s="871"/>
      <c r="BO14" s="873"/>
    </row>
    <row r="15" spans="1:72" ht="14.45" customHeight="1" thickBot="1" x14ac:dyDescent="0.3">
      <c r="A15" s="874">
        <v>2</v>
      </c>
      <c r="B15" s="875"/>
      <c r="C15" s="876" t="s">
        <v>264</v>
      </c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7"/>
      <c r="Q15" s="877"/>
      <c r="R15" s="877"/>
      <c r="S15" s="877"/>
      <c r="T15" s="877"/>
      <c r="U15" s="877"/>
      <c r="V15" s="877"/>
      <c r="W15" s="878"/>
      <c r="X15" s="879">
        <f>SUM(X25+X16)</f>
        <v>48</v>
      </c>
      <c r="Y15" s="879"/>
      <c r="Z15" s="879"/>
      <c r="AA15" s="879"/>
      <c r="AB15" s="879"/>
      <c r="AC15" s="879"/>
      <c r="AD15" s="879">
        <f>AD16+AD25</f>
        <v>35</v>
      </c>
      <c r="AE15" s="879"/>
      <c r="AF15" s="879"/>
      <c r="AG15" s="879"/>
      <c r="AH15" s="879"/>
      <c r="AI15" s="879"/>
      <c r="AJ15" s="879"/>
      <c r="AK15" s="879"/>
      <c r="AL15" s="879">
        <f t="shared" si="0"/>
        <v>36</v>
      </c>
      <c r="AM15" s="879"/>
      <c r="AN15" s="879"/>
      <c r="AO15" s="879"/>
      <c r="AP15" s="879">
        <v>18</v>
      </c>
      <c r="AQ15" s="879"/>
      <c r="AR15" s="879"/>
      <c r="AS15" s="879"/>
      <c r="AT15" s="860">
        <v>18</v>
      </c>
      <c r="AU15" s="864"/>
      <c r="AV15" s="861"/>
      <c r="AW15" s="860">
        <v>18</v>
      </c>
      <c r="AX15" s="864"/>
      <c r="AY15" s="861"/>
      <c r="AZ15" s="860">
        <f>AZ16+AZ25</f>
        <v>0</v>
      </c>
      <c r="BA15" s="861"/>
      <c r="BB15" s="860">
        <f>BB16+BB25</f>
        <v>0</v>
      </c>
      <c r="BC15" s="861"/>
      <c r="BD15" s="860">
        <f>BD16+BD25</f>
        <v>3</v>
      </c>
      <c r="BE15" s="861"/>
      <c r="BF15" s="860">
        <f>BF16+BF25</f>
        <v>6</v>
      </c>
      <c r="BG15" s="861"/>
      <c r="BH15" s="860">
        <f>BH16+BH25</f>
        <v>9</v>
      </c>
      <c r="BI15" s="861"/>
      <c r="BJ15" s="860">
        <f>BJ16+BJ25</f>
        <v>15</v>
      </c>
      <c r="BK15" s="861"/>
      <c r="BL15" s="860">
        <f>BL16+BL25</f>
        <v>12</v>
      </c>
      <c r="BM15" s="861"/>
      <c r="BN15" s="860">
        <f>BN16+BN25</f>
        <v>3</v>
      </c>
      <c r="BO15" s="875"/>
    </row>
    <row r="16" spans="1:72" ht="14.45" customHeight="1" thickBot="1" x14ac:dyDescent="0.3">
      <c r="A16" s="866" t="s">
        <v>96</v>
      </c>
      <c r="B16" s="867"/>
      <c r="C16" s="868" t="s">
        <v>265</v>
      </c>
      <c r="D16" s="869"/>
      <c r="E16" s="869"/>
      <c r="F16" s="869"/>
      <c r="G16" s="869"/>
      <c r="H16" s="869"/>
      <c r="I16" s="869"/>
      <c r="J16" s="869"/>
      <c r="K16" s="869"/>
      <c r="L16" s="869"/>
      <c r="M16" s="869"/>
      <c r="N16" s="869"/>
      <c r="O16" s="869"/>
      <c r="P16" s="869"/>
      <c r="Q16" s="869"/>
      <c r="R16" s="869"/>
      <c r="S16" s="869"/>
      <c r="T16" s="869"/>
      <c r="U16" s="869"/>
      <c r="V16" s="869"/>
      <c r="W16" s="869"/>
      <c r="X16" s="863">
        <f>SUM(X17:AC22)</f>
        <v>12</v>
      </c>
      <c r="Y16" s="863"/>
      <c r="Z16" s="863"/>
      <c r="AA16" s="863"/>
      <c r="AB16" s="863"/>
      <c r="AC16" s="863"/>
      <c r="AD16" s="862">
        <f>AD17+AD19+AD21+AD26</f>
        <v>20</v>
      </c>
      <c r="AE16" s="862"/>
      <c r="AF16" s="862"/>
      <c r="AG16" s="862"/>
      <c r="AH16" s="862"/>
      <c r="AI16" s="862"/>
      <c r="AJ16" s="862"/>
      <c r="AK16" s="862"/>
      <c r="AL16" s="863">
        <f>AL17+AL19+AL21+AL26</f>
        <v>10</v>
      </c>
      <c r="AM16" s="863"/>
      <c r="AN16" s="863"/>
      <c r="AO16" s="863"/>
      <c r="AP16" s="862">
        <f>AP17+AP19+AP21+AP26</f>
        <v>5</v>
      </c>
      <c r="AQ16" s="862"/>
      <c r="AR16" s="862"/>
      <c r="AS16" s="862"/>
      <c r="AT16" s="862">
        <f>AT17+AT19+AT21+AT26</f>
        <v>5</v>
      </c>
      <c r="AU16" s="862"/>
      <c r="AV16" s="862"/>
      <c r="AW16" s="862">
        <f>AW17+AW19+AW21+AW26</f>
        <v>5</v>
      </c>
      <c r="AX16" s="862"/>
      <c r="AY16" s="862"/>
      <c r="AZ16" s="862">
        <f>AZ17+AZ19+AZ21+AZ26</f>
        <v>0</v>
      </c>
      <c r="BA16" s="862"/>
      <c r="BB16" s="862">
        <f>BB17+BB19+BB21+BB26</f>
        <v>0</v>
      </c>
      <c r="BC16" s="862"/>
      <c r="BD16" s="862">
        <f>BD17+BD19+BD21+BD26</f>
        <v>3</v>
      </c>
      <c r="BE16" s="862"/>
      <c r="BF16" s="862">
        <f>BF17+BF19+BF21+BF26</f>
        <v>0</v>
      </c>
      <c r="BG16" s="862"/>
      <c r="BH16" s="862">
        <f>BH17+BH19+BH21+BH26</f>
        <v>3</v>
      </c>
      <c r="BI16" s="862"/>
      <c r="BJ16" s="862">
        <f>BJ17+BJ19+BJ21+BJ26</f>
        <v>9</v>
      </c>
      <c r="BK16" s="862"/>
      <c r="BL16" s="862">
        <f>BL17+BL19+BL21+BL26</f>
        <v>0</v>
      </c>
      <c r="BM16" s="862"/>
      <c r="BN16" s="862">
        <f>BN17+BN19+BN21+BN26</f>
        <v>0</v>
      </c>
      <c r="BO16" s="865"/>
    </row>
    <row r="17" spans="1:67" ht="14.45" customHeight="1" x14ac:dyDescent="0.25">
      <c r="A17" s="851" t="s">
        <v>71</v>
      </c>
      <c r="B17" s="852"/>
      <c r="C17" s="857" t="s">
        <v>91</v>
      </c>
      <c r="D17" s="858"/>
      <c r="E17" s="858"/>
      <c r="F17" s="858"/>
      <c r="G17" s="858"/>
      <c r="H17" s="858"/>
      <c r="I17" s="858"/>
      <c r="J17" s="858"/>
      <c r="K17" s="858"/>
      <c r="L17" s="858"/>
      <c r="M17" s="858"/>
      <c r="N17" s="858"/>
      <c r="O17" s="858"/>
      <c r="P17" s="858"/>
      <c r="Q17" s="858"/>
      <c r="R17" s="858"/>
      <c r="S17" s="858"/>
      <c r="T17" s="858"/>
      <c r="U17" s="858"/>
      <c r="V17" s="858"/>
      <c r="W17" s="859"/>
      <c r="X17" s="798">
        <v>3</v>
      </c>
      <c r="Y17" s="798"/>
      <c r="Z17" s="798"/>
      <c r="AA17" s="798"/>
      <c r="AB17" s="798"/>
      <c r="AC17" s="799"/>
      <c r="AD17" s="791">
        <v>5</v>
      </c>
      <c r="AE17" s="792"/>
      <c r="AF17" s="792"/>
      <c r="AG17" s="792"/>
      <c r="AH17" s="793"/>
      <c r="AI17" s="791"/>
      <c r="AJ17" s="792"/>
      <c r="AK17" s="793"/>
      <c r="AL17" s="791">
        <v>2</v>
      </c>
      <c r="AM17" s="792"/>
      <c r="AN17" s="792"/>
      <c r="AO17" s="793"/>
      <c r="AP17" s="791">
        <v>1</v>
      </c>
      <c r="AQ17" s="792"/>
      <c r="AR17" s="792"/>
      <c r="AS17" s="793"/>
      <c r="AT17" s="809">
        <v>1</v>
      </c>
      <c r="AU17" s="810"/>
      <c r="AV17" s="811"/>
      <c r="AW17" s="809">
        <v>1</v>
      </c>
      <c r="AX17" s="810"/>
      <c r="AY17" s="811"/>
      <c r="AZ17" s="781"/>
      <c r="BA17" s="782"/>
      <c r="BB17" s="781"/>
      <c r="BC17" s="782"/>
      <c r="BD17" s="781"/>
      <c r="BE17" s="782"/>
      <c r="BF17" s="781"/>
      <c r="BG17" s="782"/>
      <c r="BH17" s="781">
        <v>3</v>
      </c>
      <c r="BI17" s="782"/>
      <c r="BJ17" s="781"/>
      <c r="BK17" s="782"/>
      <c r="BL17" s="781"/>
      <c r="BM17" s="782"/>
      <c r="BN17" s="781"/>
      <c r="BO17" s="789"/>
    </row>
    <row r="18" spans="1:67" ht="14.45" customHeight="1" thickBot="1" x14ac:dyDescent="0.3">
      <c r="A18" s="787"/>
      <c r="B18" s="788"/>
      <c r="C18" s="815" t="s">
        <v>267</v>
      </c>
      <c r="D18" s="816"/>
      <c r="E18" s="816"/>
      <c r="F18" s="816"/>
      <c r="G18" s="816"/>
      <c r="H18" s="816"/>
      <c r="I18" s="816"/>
      <c r="J18" s="816"/>
      <c r="K18" s="816"/>
      <c r="L18" s="816"/>
      <c r="M18" s="816"/>
      <c r="N18" s="816"/>
      <c r="O18" s="816"/>
      <c r="P18" s="816"/>
      <c r="Q18" s="816"/>
      <c r="R18" s="816"/>
      <c r="S18" s="816"/>
      <c r="T18" s="816"/>
      <c r="U18" s="816"/>
      <c r="V18" s="816"/>
      <c r="W18" s="817"/>
      <c r="X18" s="801"/>
      <c r="Y18" s="801"/>
      <c r="Z18" s="801"/>
      <c r="AA18" s="801"/>
      <c r="AB18" s="801"/>
      <c r="AC18" s="802"/>
      <c r="AD18" s="794"/>
      <c r="AE18" s="795"/>
      <c r="AF18" s="795"/>
      <c r="AG18" s="795"/>
      <c r="AH18" s="796"/>
      <c r="AI18" s="794"/>
      <c r="AJ18" s="795"/>
      <c r="AK18" s="796"/>
      <c r="AL18" s="794"/>
      <c r="AM18" s="795"/>
      <c r="AN18" s="795"/>
      <c r="AO18" s="796"/>
      <c r="AP18" s="794"/>
      <c r="AQ18" s="795"/>
      <c r="AR18" s="795"/>
      <c r="AS18" s="796"/>
      <c r="AT18" s="812"/>
      <c r="AU18" s="813"/>
      <c r="AV18" s="814"/>
      <c r="AW18" s="812"/>
      <c r="AX18" s="813"/>
      <c r="AY18" s="814"/>
      <c r="AZ18" s="783"/>
      <c r="BA18" s="784"/>
      <c r="BB18" s="783"/>
      <c r="BC18" s="784"/>
      <c r="BD18" s="783"/>
      <c r="BE18" s="784"/>
      <c r="BF18" s="783"/>
      <c r="BG18" s="784"/>
      <c r="BH18" s="783"/>
      <c r="BI18" s="784"/>
      <c r="BJ18" s="783"/>
      <c r="BK18" s="784"/>
      <c r="BL18" s="783"/>
      <c r="BM18" s="784"/>
      <c r="BN18" s="783"/>
      <c r="BO18" s="790"/>
    </row>
    <row r="19" spans="1:67" ht="14.45" customHeight="1" x14ac:dyDescent="0.25">
      <c r="A19" s="851" t="s">
        <v>72</v>
      </c>
      <c r="B19" s="852"/>
      <c r="C19" s="857" t="s">
        <v>269</v>
      </c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9"/>
      <c r="X19" s="798">
        <v>3</v>
      </c>
      <c r="Y19" s="798"/>
      <c r="Z19" s="798"/>
      <c r="AA19" s="798"/>
      <c r="AB19" s="798"/>
      <c r="AC19" s="799"/>
      <c r="AD19" s="791">
        <v>6</v>
      </c>
      <c r="AE19" s="792"/>
      <c r="AF19" s="792"/>
      <c r="AG19" s="792"/>
      <c r="AH19" s="793"/>
      <c r="AI19" s="791"/>
      <c r="AJ19" s="792"/>
      <c r="AK19" s="793"/>
      <c r="AL19" s="791">
        <v>2</v>
      </c>
      <c r="AM19" s="792"/>
      <c r="AN19" s="792"/>
      <c r="AO19" s="793"/>
      <c r="AP19" s="791">
        <v>1</v>
      </c>
      <c r="AQ19" s="792"/>
      <c r="AR19" s="792"/>
      <c r="AS19" s="793"/>
      <c r="AT19" s="809">
        <v>1</v>
      </c>
      <c r="AU19" s="810"/>
      <c r="AV19" s="811"/>
      <c r="AW19" s="809">
        <v>1</v>
      </c>
      <c r="AX19" s="810"/>
      <c r="AY19" s="811"/>
      <c r="AZ19" s="781"/>
      <c r="BA19" s="782"/>
      <c r="BB19" s="781"/>
      <c r="BC19" s="782"/>
      <c r="BD19" s="781"/>
      <c r="BE19" s="782"/>
      <c r="BF19" s="781"/>
      <c r="BG19" s="782"/>
      <c r="BH19" s="781"/>
      <c r="BI19" s="782"/>
      <c r="BJ19" s="781">
        <v>3</v>
      </c>
      <c r="BK19" s="782"/>
      <c r="BL19" s="781"/>
      <c r="BM19" s="782"/>
      <c r="BN19" s="781"/>
      <c r="BO19" s="789"/>
    </row>
    <row r="20" spans="1:67" ht="14.45" customHeight="1" thickBot="1" x14ac:dyDescent="0.3">
      <c r="A20" s="851"/>
      <c r="B20" s="852"/>
      <c r="C20" s="815" t="s">
        <v>268</v>
      </c>
      <c r="D20" s="816"/>
      <c r="E20" s="816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7"/>
      <c r="X20" s="801"/>
      <c r="Y20" s="801"/>
      <c r="Z20" s="801"/>
      <c r="AA20" s="801"/>
      <c r="AB20" s="801"/>
      <c r="AC20" s="802"/>
      <c r="AD20" s="794"/>
      <c r="AE20" s="795"/>
      <c r="AF20" s="795"/>
      <c r="AG20" s="795"/>
      <c r="AH20" s="796"/>
      <c r="AI20" s="794"/>
      <c r="AJ20" s="795"/>
      <c r="AK20" s="796"/>
      <c r="AL20" s="794"/>
      <c r="AM20" s="795"/>
      <c r="AN20" s="795"/>
      <c r="AO20" s="796"/>
      <c r="AP20" s="794"/>
      <c r="AQ20" s="795"/>
      <c r="AR20" s="795"/>
      <c r="AS20" s="796"/>
      <c r="AT20" s="812"/>
      <c r="AU20" s="813"/>
      <c r="AV20" s="814"/>
      <c r="AW20" s="812"/>
      <c r="AX20" s="813"/>
      <c r="AY20" s="814"/>
      <c r="AZ20" s="783"/>
      <c r="BA20" s="784"/>
      <c r="BB20" s="783"/>
      <c r="BC20" s="784"/>
      <c r="BD20" s="783"/>
      <c r="BE20" s="784"/>
      <c r="BF20" s="783"/>
      <c r="BG20" s="784"/>
      <c r="BH20" s="783"/>
      <c r="BI20" s="784"/>
      <c r="BJ20" s="783"/>
      <c r="BK20" s="784"/>
      <c r="BL20" s="783"/>
      <c r="BM20" s="784"/>
      <c r="BN20" s="783"/>
      <c r="BO20" s="790"/>
    </row>
    <row r="21" spans="1:67" ht="14.45" customHeight="1" x14ac:dyDescent="0.25">
      <c r="A21" s="785" t="s">
        <v>76</v>
      </c>
      <c r="B21" s="786"/>
      <c r="C21" s="855" t="s">
        <v>92</v>
      </c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3"/>
      <c r="V21" s="833"/>
      <c r="W21" s="856"/>
      <c r="X21" s="821">
        <v>6</v>
      </c>
      <c r="Y21" s="798"/>
      <c r="Z21" s="798"/>
      <c r="AA21" s="798"/>
      <c r="AB21" s="798"/>
      <c r="AC21" s="799"/>
      <c r="AD21" s="791">
        <v>6</v>
      </c>
      <c r="AE21" s="792"/>
      <c r="AF21" s="792"/>
      <c r="AG21" s="792"/>
      <c r="AH21" s="793"/>
      <c r="AI21" s="791"/>
      <c r="AJ21" s="792"/>
      <c r="AK21" s="793"/>
      <c r="AL21" s="791">
        <v>4</v>
      </c>
      <c r="AM21" s="792"/>
      <c r="AN21" s="792"/>
      <c r="AO21" s="793"/>
      <c r="AP21" s="791">
        <v>2</v>
      </c>
      <c r="AQ21" s="792"/>
      <c r="AR21" s="792"/>
      <c r="AS21" s="793"/>
      <c r="AT21" s="809">
        <v>2</v>
      </c>
      <c r="AU21" s="810"/>
      <c r="AV21" s="811"/>
      <c r="AW21" s="809">
        <v>2</v>
      </c>
      <c r="AX21" s="810"/>
      <c r="AY21" s="811"/>
      <c r="AZ21" s="781"/>
      <c r="BA21" s="782"/>
      <c r="BB21" s="781"/>
      <c r="BC21" s="782"/>
      <c r="BD21" s="781"/>
      <c r="BE21" s="782"/>
      <c r="BF21" s="781"/>
      <c r="BG21" s="782"/>
      <c r="BH21" s="781"/>
      <c r="BI21" s="782"/>
      <c r="BJ21" s="781">
        <v>6</v>
      </c>
      <c r="BK21" s="782"/>
      <c r="BL21" s="781"/>
      <c r="BM21" s="782"/>
      <c r="BN21" s="781"/>
      <c r="BO21" s="789"/>
    </row>
    <row r="22" spans="1:67" ht="14.45" customHeight="1" thickBot="1" x14ac:dyDescent="0.3">
      <c r="A22" s="787"/>
      <c r="B22" s="788"/>
      <c r="C22" s="853" t="s">
        <v>270</v>
      </c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0"/>
      <c r="T22" s="830"/>
      <c r="U22" s="830"/>
      <c r="V22" s="830"/>
      <c r="W22" s="854"/>
      <c r="X22" s="822"/>
      <c r="Y22" s="801"/>
      <c r="Z22" s="801"/>
      <c r="AA22" s="801"/>
      <c r="AB22" s="801"/>
      <c r="AC22" s="802"/>
      <c r="AD22" s="794"/>
      <c r="AE22" s="795"/>
      <c r="AF22" s="795"/>
      <c r="AG22" s="795"/>
      <c r="AH22" s="796"/>
      <c r="AI22" s="794"/>
      <c r="AJ22" s="795"/>
      <c r="AK22" s="796"/>
      <c r="AL22" s="794"/>
      <c r="AM22" s="795"/>
      <c r="AN22" s="795"/>
      <c r="AO22" s="796"/>
      <c r="AP22" s="794"/>
      <c r="AQ22" s="795"/>
      <c r="AR22" s="795"/>
      <c r="AS22" s="796"/>
      <c r="AT22" s="812"/>
      <c r="AU22" s="813"/>
      <c r="AV22" s="814"/>
      <c r="AW22" s="812"/>
      <c r="AX22" s="813"/>
      <c r="AY22" s="814"/>
      <c r="AZ22" s="783"/>
      <c r="BA22" s="784"/>
      <c r="BB22" s="783"/>
      <c r="BC22" s="784"/>
      <c r="BD22" s="783"/>
      <c r="BE22" s="784"/>
      <c r="BF22" s="783"/>
      <c r="BG22" s="784"/>
      <c r="BH22" s="783"/>
      <c r="BI22" s="784"/>
      <c r="BJ22" s="783"/>
      <c r="BK22" s="784"/>
      <c r="BL22" s="783"/>
      <c r="BM22" s="784"/>
      <c r="BN22" s="783"/>
      <c r="BO22" s="790"/>
    </row>
    <row r="23" spans="1:67" ht="14.45" customHeight="1" x14ac:dyDescent="0.25">
      <c r="A23" s="851" t="s">
        <v>77</v>
      </c>
      <c r="B23" s="852"/>
      <c r="C23" s="835" t="s">
        <v>271</v>
      </c>
      <c r="D23" s="836"/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6"/>
      <c r="R23" s="836"/>
      <c r="S23" s="836"/>
      <c r="T23" s="836"/>
      <c r="U23" s="836"/>
      <c r="V23" s="836"/>
      <c r="W23" s="837"/>
      <c r="X23" s="798">
        <v>6</v>
      </c>
      <c r="Y23" s="798"/>
      <c r="Z23" s="798"/>
      <c r="AA23" s="798"/>
      <c r="AB23" s="798"/>
      <c r="AC23" s="799"/>
      <c r="AD23" s="791">
        <v>5</v>
      </c>
      <c r="AE23" s="792"/>
      <c r="AF23" s="792"/>
      <c r="AG23" s="792"/>
      <c r="AH23" s="793"/>
      <c r="AI23" s="791"/>
      <c r="AJ23" s="792"/>
      <c r="AK23" s="793"/>
      <c r="AL23" s="791">
        <v>4</v>
      </c>
      <c r="AM23" s="792"/>
      <c r="AN23" s="792"/>
      <c r="AO23" s="793"/>
      <c r="AP23" s="791">
        <v>2</v>
      </c>
      <c r="AQ23" s="792"/>
      <c r="AR23" s="792"/>
      <c r="AS23" s="793"/>
      <c r="AT23" s="809">
        <v>2</v>
      </c>
      <c r="AU23" s="810"/>
      <c r="AV23" s="811"/>
      <c r="AW23" s="809">
        <v>2</v>
      </c>
      <c r="AX23" s="810"/>
      <c r="AY23" s="811"/>
      <c r="AZ23" s="781"/>
      <c r="BA23" s="782"/>
      <c r="BB23" s="781"/>
      <c r="BC23" s="782"/>
      <c r="BD23" s="781"/>
      <c r="BE23" s="782"/>
      <c r="BF23" s="781"/>
      <c r="BG23" s="782"/>
      <c r="BH23" s="781">
        <v>6</v>
      </c>
      <c r="BI23" s="782"/>
      <c r="BJ23" s="781"/>
      <c r="BK23" s="782"/>
      <c r="BL23" s="781"/>
      <c r="BM23" s="782"/>
      <c r="BN23" s="781"/>
      <c r="BO23" s="789"/>
    </row>
    <row r="24" spans="1:67" ht="14.45" customHeight="1" thickBot="1" x14ac:dyDescent="0.3">
      <c r="A24" s="851"/>
      <c r="B24" s="852"/>
      <c r="C24" s="826" t="s">
        <v>272</v>
      </c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827"/>
      <c r="P24" s="827"/>
      <c r="Q24" s="827"/>
      <c r="R24" s="827"/>
      <c r="S24" s="827"/>
      <c r="T24" s="827"/>
      <c r="U24" s="827"/>
      <c r="V24" s="827"/>
      <c r="W24" s="828"/>
      <c r="X24" s="801"/>
      <c r="Y24" s="801"/>
      <c r="Z24" s="801"/>
      <c r="AA24" s="801"/>
      <c r="AB24" s="801"/>
      <c r="AC24" s="802"/>
      <c r="AD24" s="794"/>
      <c r="AE24" s="795"/>
      <c r="AF24" s="795"/>
      <c r="AG24" s="795"/>
      <c r="AH24" s="796"/>
      <c r="AI24" s="794"/>
      <c r="AJ24" s="795"/>
      <c r="AK24" s="796"/>
      <c r="AL24" s="794"/>
      <c r="AM24" s="795"/>
      <c r="AN24" s="795"/>
      <c r="AO24" s="796"/>
      <c r="AP24" s="794"/>
      <c r="AQ24" s="795"/>
      <c r="AR24" s="795"/>
      <c r="AS24" s="796"/>
      <c r="AT24" s="812"/>
      <c r="AU24" s="813"/>
      <c r="AV24" s="814"/>
      <c r="AW24" s="812"/>
      <c r="AX24" s="813"/>
      <c r="AY24" s="814"/>
      <c r="AZ24" s="783"/>
      <c r="BA24" s="784"/>
      <c r="BB24" s="783"/>
      <c r="BC24" s="784"/>
      <c r="BD24" s="783"/>
      <c r="BE24" s="784"/>
      <c r="BF24" s="783"/>
      <c r="BG24" s="784"/>
      <c r="BH24" s="783"/>
      <c r="BI24" s="784"/>
      <c r="BJ24" s="783"/>
      <c r="BK24" s="784"/>
      <c r="BL24" s="783"/>
      <c r="BM24" s="784"/>
      <c r="BN24" s="783"/>
      <c r="BO24" s="790"/>
    </row>
    <row r="25" spans="1:67" ht="14.45" customHeight="1" thickBot="1" x14ac:dyDescent="0.3">
      <c r="A25" s="847" t="s">
        <v>97</v>
      </c>
      <c r="B25" s="848"/>
      <c r="C25" s="849" t="s">
        <v>266</v>
      </c>
      <c r="D25" s="850"/>
      <c r="E25" s="850"/>
      <c r="F25" s="850"/>
      <c r="G25" s="850"/>
      <c r="H25" s="850"/>
      <c r="I25" s="850"/>
      <c r="J25" s="850"/>
      <c r="K25" s="850"/>
      <c r="L25" s="850"/>
      <c r="M25" s="850"/>
      <c r="N25" s="850"/>
      <c r="O25" s="850"/>
      <c r="P25" s="850"/>
      <c r="Q25" s="850"/>
      <c r="R25" s="850"/>
      <c r="S25" s="850"/>
      <c r="T25" s="850"/>
      <c r="U25" s="850"/>
      <c r="V25" s="850"/>
      <c r="W25" s="850"/>
      <c r="X25" s="846">
        <f>SUM(X26:AC49)</f>
        <v>36</v>
      </c>
      <c r="Y25" s="846"/>
      <c r="Z25" s="846"/>
      <c r="AA25" s="846"/>
      <c r="AB25" s="846"/>
      <c r="AC25" s="846"/>
      <c r="AD25" s="844">
        <v>15</v>
      </c>
      <c r="AE25" s="844"/>
      <c r="AF25" s="844"/>
      <c r="AG25" s="844"/>
      <c r="AH25" s="844"/>
      <c r="AI25" s="844">
        <f>AI28+AI30+AI32+AI34+AI36+AI38+AI40+AI42+AI44+AI48</f>
        <v>0</v>
      </c>
      <c r="AJ25" s="844"/>
      <c r="AK25" s="844"/>
      <c r="AL25" s="846">
        <f>AL28+AL30+AL32+AL34+AL36+AL38+AL40+AL42+AL44+AL48</f>
        <v>20</v>
      </c>
      <c r="AM25" s="846"/>
      <c r="AN25" s="846"/>
      <c r="AO25" s="846"/>
      <c r="AP25" s="846">
        <f>AP28+AP30+AP32+AP34+AP36+AP38+AP40+AP42+AP44+AP48</f>
        <v>10</v>
      </c>
      <c r="AQ25" s="846"/>
      <c r="AR25" s="846"/>
      <c r="AS25" s="846"/>
      <c r="AT25" s="844">
        <f>AT28+AT30+AT32+AT34+AT36+AT38+AT40+AT42+AT44+AT48</f>
        <v>10</v>
      </c>
      <c r="AU25" s="844"/>
      <c r="AV25" s="844"/>
      <c r="AW25" s="844">
        <f>SUM(AW28:AY48)</f>
        <v>11</v>
      </c>
      <c r="AX25" s="844"/>
      <c r="AY25" s="844"/>
      <c r="AZ25" s="844">
        <f>SUM(AZ28:BA48)</f>
        <v>0</v>
      </c>
      <c r="BA25" s="844"/>
      <c r="BB25" s="844">
        <f>SUM(BB28:BC48)</f>
        <v>0</v>
      </c>
      <c r="BC25" s="844"/>
      <c r="BD25" s="844">
        <f>SUM(BD28:BE48)</f>
        <v>0</v>
      </c>
      <c r="BE25" s="844"/>
      <c r="BF25" s="844">
        <f>SUM(BF28:BG48)</f>
        <v>6</v>
      </c>
      <c r="BG25" s="844"/>
      <c r="BH25" s="844">
        <f>SUM(BH28:BI48)</f>
        <v>6</v>
      </c>
      <c r="BI25" s="844"/>
      <c r="BJ25" s="844">
        <f>SUM(BJ28:BK48)</f>
        <v>6</v>
      </c>
      <c r="BK25" s="844"/>
      <c r="BL25" s="844">
        <f>SUM(BL28:BM48)</f>
        <v>12</v>
      </c>
      <c r="BM25" s="844"/>
      <c r="BN25" s="844">
        <f>SUM(BN28:BO48)</f>
        <v>3</v>
      </c>
      <c r="BO25" s="845"/>
    </row>
    <row r="26" spans="1:67" ht="14.45" customHeight="1" x14ac:dyDescent="0.25">
      <c r="A26" s="785" t="s">
        <v>78</v>
      </c>
      <c r="B26" s="786"/>
      <c r="C26" s="835" t="s">
        <v>273</v>
      </c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836"/>
      <c r="U26" s="836"/>
      <c r="V26" s="836"/>
      <c r="W26" s="837"/>
      <c r="X26" s="821">
        <v>3</v>
      </c>
      <c r="Y26" s="798"/>
      <c r="Z26" s="798"/>
      <c r="AA26" s="798"/>
      <c r="AB26" s="798"/>
      <c r="AC26" s="799"/>
      <c r="AD26" s="791">
        <v>3</v>
      </c>
      <c r="AE26" s="792"/>
      <c r="AF26" s="792"/>
      <c r="AG26" s="792"/>
      <c r="AH26" s="793"/>
      <c r="AI26" s="791"/>
      <c r="AJ26" s="792"/>
      <c r="AK26" s="793"/>
      <c r="AL26" s="791">
        <v>2</v>
      </c>
      <c r="AM26" s="792"/>
      <c r="AN26" s="792"/>
      <c r="AO26" s="793"/>
      <c r="AP26" s="791">
        <v>1</v>
      </c>
      <c r="AQ26" s="792"/>
      <c r="AR26" s="792"/>
      <c r="AS26" s="793"/>
      <c r="AT26" s="809">
        <v>1</v>
      </c>
      <c r="AU26" s="810"/>
      <c r="AV26" s="811"/>
      <c r="AW26" s="809">
        <v>1</v>
      </c>
      <c r="AX26" s="810"/>
      <c r="AY26" s="811"/>
      <c r="AZ26" s="781"/>
      <c r="BA26" s="782"/>
      <c r="BB26" s="781"/>
      <c r="BC26" s="782"/>
      <c r="BD26" s="781">
        <v>3</v>
      </c>
      <c r="BE26" s="782"/>
      <c r="BF26" s="781"/>
      <c r="BG26" s="782"/>
      <c r="BH26" s="781"/>
      <c r="BI26" s="782"/>
      <c r="BJ26" s="781"/>
      <c r="BK26" s="782"/>
      <c r="BL26" s="781"/>
      <c r="BM26" s="782"/>
      <c r="BN26" s="781"/>
      <c r="BO26" s="789"/>
    </row>
    <row r="27" spans="1:67" ht="14.45" customHeight="1" thickBot="1" x14ac:dyDescent="0.3">
      <c r="A27" s="787"/>
      <c r="B27" s="788"/>
      <c r="C27" s="826" t="s">
        <v>274</v>
      </c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827"/>
      <c r="Q27" s="827"/>
      <c r="R27" s="827"/>
      <c r="S27" s="827"/>
      <c r="T27" s="827"/>
      <c r="U27" s="827"/>
      <c r="V27" s="827"/>
      <c r="W27" s="828"/>
      <c r="X27" s="822"/>
      <c r="Y27" s="801"/>
      <c r="Z27" s="801"/>
      <c r="AA27" s="801"/>
      <c r="AB27" s="801"/>
      <c r="AC27" s="802"/>
      <c r="AD27" s="794"/>
      <c r="AE27" s="795"/>
      <c r="AF27" s="795"/>
      <c r="AG27" s="795"/>
      <c r="AH27" s="796"/>
      <c r="AI27" s="794"/>
      <c r="AJ27" s="795"/>
      <c r="AK27" s="796"/>
      <c r="AL27" s="794"/>
      <c r="AM27" s="795"/>
      <c r="AN27" s="795"/>
      <c r="AO27" s="796"/>
      <c r="AP27" s="794"/>
      <c r="AQ27" s="795"/>
      <c r="AR27" s="795"/>
      <c r="AS27" s="796"/>
      <c r="AT27" s="812"/>
      <c r="AU27" s="813"/>
      <c r="AV27" s="814"/>
      <c r="AW27" s="812"/>
      <c r="AX27" s="813"/>
      <c r="AY27" s="814"/>
      <c r="AZ27" s="783"/>
      <c r="BA27" s="784"/>
      <c r="BB27" s="783"/>
      <c r="BC27" s="784"/>
      <c r="BD27" s="783"/>
      <c r="BE27" s="784"/>
      <c r="BF27" s="783"/>
      <c r="BG27" s="784"/>
      <c r="BH27" s="783"/>
      <c r="BI27" s="784"/>
      <c r="BJ27" s="783"/>
      <c r="BK27" s="784"/>
      <c r="BL27" s="783"/>
      <c r="BM27" s="784"/>
      <c r="BN27" s="783"/>
      <c r="BO27" s="790"/>
    </row>
    <row r="28" spans="1:67" ht="14.45" customHeight="1" x14ac:dyDescent="0.25">
      <c r="A28" s="785" t="s">
        <v>79</v>
      </c>
      <c r="B28" s="786"/>
      <c r="C28" s="835" t="s">
        <v>275</v>
      </c>
      <c r="D28" s="836"/>
      <c r="E28" s="836"/>
      <c r="F28" s="836"/>
      <c r="G28" s="836"/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6"/>
      <c r="S28" s="836"/>
      <c r="T28" s="836"/>
      <c r="U28" s="836"/>
      <c r="V28" s="836"/>
      <c r="W28" s="837"/>
      <c r="X28" s="798">
        <v>3</v>
      </c>
      <c r="Y28" s="798"/>
      <c r="Z28" s="798"/>
      <c r="AA28" s="798"/>
      <c r="AB28" s="798"/>
      <c r="AC28" s="799"/>
      <c r="AD28" s="791">
        <v>4</v>
      </c>
      <c r="AE28" s="792"/>
      <c r="AF28" s="792"/>
      <c r="AG28" s="792"/>
      <c r="AH28" s="793"/>
      <c r="AI28" s="791"/>
      <c r="AJ28" s="792"/>
      <c r="AK28" s="793"/>
      <c r="AL28" s="791">
        <v>2</v>
      </c>
      <c r="AM28" s="792"/>
      <c r="AN28" s="792"/>
      <c r="AO28" s="793"/>
      <c r="AP28" s="791">
        <v>1</v>
      </c>
      <c r="AQ28" s="792"/>
      <c r="AR28" s="792"/>
      <c r="AS28" s="793"/>
      <c r="AT28" s="809">
        <v>1</v>
      </c>
      <c r="AU28" s="810"/>
      <c r="AV28" s="811"/>
      <c r="AW28" s="809">
        <v>1</v>
      </c>
      <c r="AX28" s="810"/>
      <c r="AY28" s="811"/>
      <c r="AZ28" s="781"/>
      <c r="BA28" s="782"/>
      <c r="BB28" s="781"/>
      <c r="BC28" s="782"/>
      <c r="BD28" s="781"/>
      <c r="BE28" s="782"/>
      <c r="BF28" s="781">
        <v>3</v>
      </c>
      <c r="BG28" s="782"/>
      <c r="BH28" s="781"/>
      <c r="BI28" s="782"/>
      <c r="BJ28" s="781"/>
      <c r="BK28" s="782"/>
      <c r="BL28" s="781"/>
      <c r="BM28" s="782"/>
      <c r="BN28" s="781"/>
      <c r="BO28" s="789"/>
    </row>
    <row r="29" spans="1:67" ht="14.45" customHeight="1" thickBot="1" x14ac:dyDescent="0.3">
      <c r="A29" s="787"/>
      <c r="B29" s="788"/>
      <c r="C29" s="806" t="s">
        <v>276</v>
      </c>
      <c r="D29" s="807"/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807"/>
      <c r="T29" s="807"/>
      <c r="U29" s="807"/>
      <c r="V29" s="807"/>
      <c r="W29" s="808"/>
      <c r="X29" s="801"/>
      <c r="Y29" s="801"/>
      <c r="Z29" s="801"/>
      <c r="AA29" s="801"/>
      <c r="AB29" s="801"/>
      <c r="AC29" s="802"/>
      <c r="AD29" s="794"/>
      <c r="AE29" s="795"/>
      <c r="AF29" s="795"/>
      <c r="AG29" s="795"/>
      <c r="AH29" s="796"/>
      <c r="AI29" s="794"/>
      <c r="AJ29" s="795"/>
      <c r="AK29" s="796"/>
      <c r="AL29" s="794"/>
      <c r="AM29" s="795"/>
      <c r="AN29" s="795"/>
      <c r="AO29" s="796"/>
      <c r="AP29" s="794"/>
      <c r="AQ29" s="795"/>
      <c r="AR29" s="795"/>
      <c r="AS29" s="796"/>
      <c r="AT29" s="812"/>
      <c r="AU29" s="813"/>
      <c r="AV29" s="814"/>
      <c r="AW29" s="812"/>
      <c r="AX29" s="813"/>
      <c r="AY29" s="814"/>
      <c r="AZ29" s="783"/>
      <c r="BA29" s="784"/>
      <c r="BB29" s="783"/>
      <c r="BC29" s="784"/>
      <c r="BD29" s="783"/>
      <c r="BE29" s="784"/>
      <c r="BF29" s="783"/>
      <c r="BG29" s="784"/>
      <c r="BH29" s="783"/>
      <c r="BI29" s="784"/>
      <c r="BJ29" s="783"/>
      <c r="BK29" s="784"/>
      <c r="BL29" s="783"/>
      <c r="BM29" s="784"/>
      <c r="BN29" s="783"/>
      <c r="BO29" s="790"/>
    </row>
    <row r="30" spans="1:67" ht="14.45" customHeight="1" x14ac:dyDescent="0.25">
      <c r="A30" s="785" t="s">
        <v>80</v>
      </c>
      <c r="B30" s="786"/>
      <c r="C30" s="818" t="s">
        <v>277</v>
      </c>
      <c r="D30" s="819"/>
      <c r="E30" s="819"/>
      <c r="F30" s="819"/>
      <c r="G30" s="819"/>
      <c r="H30" s="819"/>
      <c r="I30" s="819"/>
      <c r="J30" s="819"/>
      <c r="K30" s="819"/>
      <c r="L30" s="819"/>
      <c r="M30" s="819"/>
      <c r="N30" s="819"/>
      <c r="O30" s="819"/>
      <c r="P30" s="819"/>
      <c r="Q30" s="819"/>
      <c r="R30" s="819"/>
      <c r="S30" s="819"/>
      <c r="T30" s="819"/>
      <c r="U30" s="819"/>
      <c r="V30" s="819"/>
      <c r="W30" s="820"/>
      <c r="X30" s="821">
        <v>3</v>
      </c>
      <c r="Y30" s="798"/>
      <c r="Z30" s="798"/>
      <c r="AA30" s="798"/>
      <c r="AB30" s="798"/>
      <c r="AC30" s="799"/>
      <c r="AD30" s="791">
        <v>4</v>
      </c>
      <c r="AE30" s="792"/>
      <c r="AF30" s="792"/>
      <c r="AG30" s="792"/>
      <c r="AH30" s="793"/>
      <c r="AI30" s="791"/>
      <c r="AJ30" s="792"/>
      <c r="AK30" s="793"/>
      <c r="AL30" s="791">
        <v>2</v>
      </c>
      <c r="AM30" s="792"/>
      <c r="AN30" s="792"/>
      <c r="AO30" s="793"/>
      <c r="AP30" s="791">
        <v>1</v>
      </c>
      <c r="AQ30" s="792"/>
      <c r="AR30" s="792"/>
      <c r="AS30" s="793"/>
      <c r="AT30" s="809">
        <v>1</v>
      </c>
      <c r="AU30" s="810"/>
      <c r="AV30" s="811"/>
      <c r="AW30" s="809">
        <v>1</v>
      </c>
      <c r="AX30" s="810"/>
      <c r="AY30" s="811"/>
      <c r="AZ30" s="781"/>
      <c r="BA30" s="782"/>
      <c r="BB30" s="781"/>
      <c r="BC30" s="782"/>
      <c r="BD30" s="781"/>
      <c r="BE30" s="782"/>
      <c r="BF30" s="781">
        <v>3</v>
      </c>
      <c r="BG30" s="782"/>
      <c r="BH30" s="781"/>
      <c r="BI30" s="782"/>
      <c r="BJ30" s="781"/>
      <c r="BK30" s="782"/>
      <c r="BL30" s="781"/>
      <c r="BM30" s="782"/>
      <c r="BN30" s="781"/>
      <c r="BO30" s="789"/>
    </row>
    <row r="31" spans="1:67" ht="14.45" customHeight="1" thickBot="1" x14ac:dyDescent="0.3">
      <c r="A31" s="787"/>
      <c r="B31" s="788"/>
      <c r="C31" s="823" t="s">
        <v>278</v>
      </c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824"/>
      <c r="U31" s="824"/>
      <c r="V31" s="824"/>
      <c r="W31" s="825"/>
      <c r="X31" s="822"/>
      <c r="Y31" s="801"/>
      <c r="Z31" s="801"/>
      <c r="AA31" s="801"/>
      <c r="AB31" s="801"/>
      <c r="AC31" s="802"/>
      <c r="AD31" s="794"/>
      <c r="AE31" s="795"/>
      <c r="AF31" s="795"/>
      <c r="AG31" s="795"/>
      <c r="AH31" s="796"/>
      <c r="AI31" s="794"/>
      <c r="AJ31" s="795"/>
      <c r="AK31" s="796"/>
      <c r="AL31" s="794"/>
      <c r="AM31" s="795"/>
      <c r="AN31" s="795"/>
      <c r="AO31" s="796"/>
      <c r="AP31" s="794"/>
      <c r="AQ31" s="795"/>
      <c r="AR31" s="795"/>
      <c r="AS31" s="796"/>
      <c r="AT31" s="812"/>
      <c r="AU31" s="813"/>
      <c r="AV31" s="814"/>
      <c r="AW31" s="812"/>
      <c r="AX31" s="813"/>
      <c r="AY31" s="814"/>
      <c r="AZ31" s="783"/>
      <c r="BA31" s="784"/>
      <c r="BB31" s="783"/>
      <c r="BC31" s="784"/>
      <c r="BD31" s="783"/>
      <c r="BE31" s="784"/>
      <c r="BF31" s="783"/>
      <c r="BG31" s="784"/>
      <c r="BH31" s="783"/>
      <c r="BI31" s="784"/>
      <c r="BJ31" s="783"/>
      <c r="BK31" s="784"/>
      <c r="BL31" s="783"/>
      <c r="BM31" s="784"/>
      <c r="BN31" s="783"/>
      <c r="BO31" s="790"/>
    </row>
    <row r="32" spans="1:67" ht="14.45" customHeight="1" x14ac:dyDescent="0.25">
      <c r="A32" s="785" t="s">
        <v>81</v>
      </c>
      <c r="B32" s="786"/>
      <c r="C32" s="841" t="s">
        <v>279</v>
      </c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  <c r="W32" s="843"/>
      <c r="X32" s="798">
        <v>3</v>
      </c>
      <c r="Y32" s="798"/>
      <c r="Z32" s="798"/>
      <c r="AA32" s="798"/>
      <c r="AB32" s="798"/>
      <c r="AC32" s="799"/>
      <c r="AD32" s="791">
        <v>5</v>
      </c>
      <c r="AE32" s="792"/>
      <c r="AF32" s="792"/>
      <c r="AG32" s="792"/>
      <c r="AH32" s="793"/>
      <c r="AI32" s="791"/>
      <c r="AJ32" s="792"/>
      <c r="AK32" s="793"/>
      <c r="AL32" s="791">
        <v>2</v>
      </c>
      <c r="AM32" s="792"/>
      <c r="AN32" s="792"/>
      <c r="AO32" s="793"/>
      <c r="AP32" s="791">
        <v>1</v>
      </c>
      <c r="AQ32" s="792"/>
      <c r="AR32" s="792"/>
      <c r="AS32" s="793"/>
      <c r="AT32" s="809">
        <v>1</v>
      </c>
      <c r="AU32" s="810"/>
      <c r="AV32" s="811"/>
      <c r="AW32" s="809">
        <v>1</v>
      </c>
      <c r="AX32" s="810"/>
      <c r="AY32" s="811"/>
      <c r="AZ32" s="781"/>
      <c r="BA32" s="782"/>
      <c r="BB32" s="781"/>
      <c r="BC32" s="782"/>
      <c r="BD32" s="781"/>
      <c r="BE32" s="782"/>
      <c r="BF32" s="781"/>
      <c r="BG32" s="782"/>
      <c r="BH32" s="781">
        <v>3</v>
      </c>
      <c r="BI32" s="782"/>
      <c r="BJ32" s="781"/>
      <c r="BK32" s="782"/>
      <c r="BL32" s="781"/>
      <c r="BM32" s="782"/>
      <c r="BN32" s="781"/>
      <c r="BO32" s="789"/>
    </row>
    <row r="33" spans="1:67" ht="14.45" customHeight="1" thickBot="1" x14ac:dyDescent="0.3">
      <c r="A33" s="787"/>
      <c r="B33" s="788"/>
      <c r="C33" s="838" t="s">
        <v>280</v>
      </c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839"/>
      <c r="O33" s="839"/>
      <c r="P33" s="839"/>
      <c r="Q33" s="839"/>
      <c r="R33" s="839"/>
      <c r="S33" s="839"/>
      <c r="T33" s="839"/>
      <c r="U33" s="839"/>
      <c r="V33" s="839"/>
      <c r="W33" s="840"/>
      <c r="X33" s="801"/>
      <c r="Y33" s="801"/>
      <c r="Z33" s="801"/>
      <c r="AA33" s="801"/>
      <c r="AB33" s="801"/>
      <c r="AC33" s="802"/>
      <c r="AD33" s="794"/>
      <c r="AE33" s="795"/>
      <c r="AF33" s="795"/>
      <c r="AG33" s="795"/>
      <c r="AH33" s="796"/>
      <c r="AI33" s="794"/>
      <c r="AJ33" s="795"/>
      <c r="AK33" s="796"/>
      <c r="AL33" s="794"/>
      <c r="AM33" s="795"/>
      <c r="AN33" s="795"/>
      <c r="AO33" s="796"/>
      <c r="AP33" s="794"/>
      <c r="AQ33" s="795"/>
      <c r="AR33" s="795"/>
      <c r="AS33" s="796"/>
      <c r="AT33" s="812"/>
      <c r="AU33" s="813"/>
      <c r="AV33" s="814"/>
      <c r="AW33" s="812"/>
      <c r="AX33" s="813"/>
      <c r="AY33" s="814"/>
      <c r="AZ33" s="783"/>
      <c r="BA33" s="784"/>
      <c r="BB33" s="783"/>
      <c r="BC33" s="784"/>
      <c r="BD33" s="783"/>
      <c r="BE33" s="784"/>
      <c r="BF33" s="783"/>
      <c r="BG33" s="784"/>
      <c r="BH33" s="783"/>
      <c r="BI33" s="784"/>
      <c r="BJ33" s="783"/>
      <c r="BK33" s="784"/>
      <c r="BL33" s="783"/>
      <c r="BM33" s="784"/>
      <c r="BN33" s="783"/>
      <c r="BO33" s="790"/>
    </row>
    <row r="34" spans="1:67" ht="14.45" customHeight="1" x14ac:dyDescent="0.25">
      <c r="A34" s="785" t="s">
        <v>82</v>
      </c>
      <c r="B34" s="786"/>
      <c r="C34" s="835" t="s">
        <v>281</v>
      </c>
      <c r="D34" s="836"/>
      <c r="E34" s="836"/>
      <c r="F34" s="836"/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36"/>
      <c r="V34" s="836"/>
      <c r="W34" s="837"/>
      <c r="X34" s="798">
        <v>3</v>
      </c>
      <c r="Y34" s="798"/>
      <c r="Z34" s="798"/>
      <c r="AA34" s="798"/>
      <c r="AB34" s="798"/>
      <c r="AC34" s="799"/>
      <c r="AD34" s="791">
        <v>5</v>
      </c>
      <c r="AE34" s="792"/>
      <c r="AF34" s="792"/>
      <c r="AG34" s="792"/>
      <c r="AH34" s="793"/>
      <c r="AI34" s="791"/>
      <c r="AJ34" s="792"/>
      <c r="AK34" s="793"/>
      <c r="AL34" s="791">
        <v>2</v>
      </c>
      <c r="AM34" s="792"/>
      <c r="AN34" s="792"/>
      <c r="AO34" s="793"/>
      <c r="AP34" s="791">
        <v>1</v>
      </c>
      <c r="AQ34" s="792"/>
      <c r="AR34" s="792"/>
      <c r="AS34" s="793"/>
      <c r="AT34" s="809">
        <v>1</v>
      </c>
      <c r="AU34" s="810"/>
      <c r="AV34" s="811"/>
      <c r="AW34" s="809">
        <v>1</v>
      </c>
      <c r="AX34" s="810"/>
      <c r="AY34" s="811"/>
      <c r="AZ34" s="781"/>
      <c r="BA34" s="782"/>
      <c r="BB34" s="781"/>
      <c r="BC34" s="782"/>
      <c r="BD34" s="781"/>
      <c r="BE34" s="782"/>
      <c r="BF34" s="781"/>
      <c r="BG34" s="782"/>
      <c r="BH34" s="781">
        <v>3</v>
      </c>
      <c r="BI34" s="782"/>
      <c r="BJ34" s="781"/>
      <c r="BK34" s="782"/>
      <c r="BL34" s="781"/>
      <c r="BM34" s="782"/>
      <c r="BN34" s="781"/>
      <c r="BO34" s="789"/>
    </row>
    <row r="35" spans="1:67" ht="14.45" customHeight="1" thickBot="1" x14ac:dyDescent="0.3">
      <c r="A35" s="787"/>
      <c r="B35" s="788"/>
      <c r="C35" s="829" t="s">
        <v>282</v>
      </c>
      <c r="D35" s="830"/>
      <c r="E35" s="830"/>
      <c r="F35" s="830"/>
      <c r="G35" s="830"/>
      <c r="H35" s="830"/>
      <c r="I35" s="830"/>
      <c r="J35" s="830"/>
      <c r="K35" s="830"/>
      <c r="L35" s="830"/>
      <c r="M35" s="830"/>
      <c r="N35" s="830"/>
      <c r="O35" s="830"/>
      <c r="P35" s="830"/>
      <c r="Q35" s="830"/>
      <c r="R35" s="830"/>
      <c r="S35" s="830"/>
      <c r="T35" s="830"/>
      <c r="U35" s="830"/>
      <c r="V35" s="830"/>
      <c r="W35" s="831"/>
      <c r="X35" s="801"/>
      <c r="Y35" s="801"/>
      <c r="Z35" s="801"/>
      <c r="AA35" s="801"/>
      <c r="AB35" s="801"/>
      <c r="AC35" s="802"/>
      <c r="AD35" s="794"/>
      <c r="AE35" s="795"/>
      <c r="AF35" s="795"/>
      <c r="AG35" s="795"/>
      <c r="AH35" s="796"/>
      <c r="AI35" s="794"/>
      <c r="AJ35" s="795"/>
      <c r="AK35" s="796"/>
      <c r="AL35" s="794"/>
      <c r="AM35" s="795"/>
      <c r="AN35" s="795"/>
      <c r="AO35" s="796"/>
      <c r="AP35" s="794"/>
      <c r="AQ35" s="795"/>
      <c r="AR35" s="795"/>
      <c r="AS35" s="796"/>
      <c r="AT35" s="812"/>
      <c r="AU35" s="813"/>
      <c r="AV35" s="814"/>
      <c r="AW35" s="812"/>
      <c r="AX35" s="813"/>
      <c r="AY35" s="814"/>
      <c r="AZ35" s="783"/>
      <c r="BA35" s="784"/>
      <c r="BB35" s="783"/>
      <c r="BC35" s="784"/>
      <c r="BD35" s="783"/>
      <c r="BE35" s="784"/>
      <c r="BF35" s="783"/>
      <c r="BG35" s="784"/>
      <c r="BH35" s="783"/>
      <c r="BI35" s="784"/>
      <c r="BJ35" s="783"/>
      <c r="BK35" s="784"/>
      <c r="BL35" s="783"/>
      <c r="BM35" s="784"/>
      <c r="BN35" s="783"/>
      <c r="BO35" s="790"/>
    </row>
    <row r="36" spans="1:67" ht="14.45" customHeight="1" x14ac:dyDescent="0.25">
      <c r="A36" s="785" t="s">
        <v>83</v>
      </c>
      <c r="B36" s="786"/>
      <c r="C36" s="803" t="s">
        <v>283</v>
      </c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4"/>
      <c r="V36" s="804"/>
      <c r="W36" s="805"/>
      <c r="X36" s="797">
        <v>3</v>
      </c>
      <c r="Y36" s="798"/>
      <c r="Z36" s="798"/>
      <c r="AA36" s="798"/>
      <c r="AB36" s="798"/>
      <c r="AC36" s="799"/>
      <c r="AD36" s="791">
        <v>6</v>
      </c>
      <c r="AE36" s="792"/>
      <c r="AF36" s="792"/>
      <c r="AG36" s="792"/>
      <c r="AH36" s="793"/>
      <c r="AI36" s="791"/>
      <c r="AJ36" s="792"/>
      <c r="AK36" s="793"/>
      <c r="AL36" s="791">
        <v>2</v>
      </c>
      <c r="AM36" s="792"/>
      <c r="AN36" s="792"/>
      <c r="AO36" s="793"/>
      <c r="AP36" s="791">
        <v>1</v>
      </c>
      <c r="AQ36" s="792"/>
      <c r="AR36" s="792"/>
      <c r="AS36" s="793"/>
      <c r="AT36" s="809">
        <v>1</v>
      </c>
      <c r="AU36" s="810"/>
      <c r="AV36" s="811"/>
      <c r="AW36" s="809">
        <v>1</v>
      </c>
      <c r="AX36" s="810"/>
      <c r="AY36" s="811"/>
      <c r="AZ36" s="781"/>
      <c r="BA36" s="782"/>
      <c r="BB36" s="781"/>
      <c r="BC36" s="782"/>
      <c r="BD36" s="781"/>
      <c r="BE36" s="782"/>
      <c r="BF36" s="781"/>
      <c r="BG36" s="782"/>
      <c r="BH36" s="781"/>
      <c r="BI36" s="782"/>
      <c r="BJ36" s="781">
        <v>3</v>
      </c>
      <c r="BK36" s="782"/>
      <c r="BL36" s="781"/>
      <c r="BM36" s="782"/>
      <c r="BN36" s="781"/>
      <c r="BO36" s="789"/>
    </row>
    <row r="37" spans="1:67" ht="14.45" customHeight="1" thickBot="1" x14ac:dyDescent="0.3">
      <c r="A37" s="787"/>
      <c r="B37" s="788"/>
      <c r="C37" s="815" t="s">
        <v>284</v>
      </c>
      <c r="D37" s="816"/>
      <c r="E37" s="816"/>
      <c r="F37" s="816"/>
      <c r="G37" s="816"/>
      <c r="H37" s="816"/>
      <c r="I37" s="816"/>
      <c r="J37" s="816"/>
      <c r="K37" s="816"/>
      <c r="L37" s="816"/>
      <c r="M37" s="816"/>
      <c r="N37" s="816"/>
      <c r="O37" s="816"/>
      <c r="P37" s="816"/>
      <c r="Q37" s="816"/>
      <c r="R37" s="816"/>
      <c r="S37" s="816"/>
      <c r="T37" s="816"/>
      <c r="U37" s="816"/>
      <c r="V37" s="816"/>
      <c r="W37" s="817"/>
      <c r="X37" s="800"/>
      <c r="Y37" s="801"/>
      <c r="Z37" s="801"/>
      <c r="AA37" s="801"/>
      <c r="AB37" s="801"/>
      <c r="AC37" s="802"/>
      <c r="AD37" s="794"/>
      <c r="AE37" s="795"/>
      <c r="AF37" s="795"/>
      <c r="AG37" s="795"/>
      <c r="AH37" s="796"/>
      <c r="AI37" s="794"/>
      <c r="AJ37" s="795"/>
      <c r="AK37" s="796"/>
      <c r="AL37" s="794"/>
      <c r="AM37" s="795"/>
      <c r="AN37" s="795"/>
      <c r="AO37" s="796"/>
      <c r="AP37" s="794"/>
      <c r="AQ37" s="795"/>
      <c r="AR37" s="795"/>
      <c r="AS37" s="796"/>
      <c r="AT37" s="812"/>
      <c r="AU37" s="813"/>
      <c r="AV37" s="814"/>
      <c r="AW37" s="812"/>
      <c r="AX37" s="813"/>
      <c r="AY37" s="814"/>
      <c r="AZ37" s="783"/>
      <c r="BA37" s="784"/>
      <c r="BB37" s="783"/>
      <c r="BC37" s="784"/>
      <c r="BD37" s="783"/>
      <c r="BE37" s="784"/>
      <c r="BF37" s="783"/>
      <c r="BG37" s="784"/>
      <c r="BH37" s="783"/>
      <c r="BI37" s="784"/>
      <c r="BJ37" s="783"/>
      <c r="BK37" s="784"/>
      <c r="BL37" s="783"/>
      <c r="BM37" s="784"/>
      <c r="BN37" s="783"/>
      <c r="BO37" s="790"/>
    </row>
    <row r="38" spans="1:67" ht="14.45" customHeight="1" x14ac:dyDescent="0.25">
      <c r="A38" s="785" t="s">
        <v>84</v>
      </c>
      <c r="B38" s="786"/>
      <c r="C38" s="803" t="s">
        <v>285</v>
      </c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805"/>
      <c r="X38" s="797">
        <v>3</v>
      </c>
      <c r="Y38" s="798"/>
      <c r="Z38" s="798"/>
      <c r="AA38" s="798"/>
      <c r="AB38" s="798"/>
      <c r="AC38" s="799"/>
      <c r="AD38" s="791">
        <v>6</v>
      </c>
      <c r="AE38" s="792"/>
      <c r="AF38" s="792"/>
      <c r="AG38" s="792"/>
      <c r="AH38" s="793"/>
      <c r="AI38" s="791"/>
      <c r="AJ38" s="792"/>
      <c r="AK38" s="793"/>
      <c r="AL38" s="791">
        <v>2</v>
      </c>
      <c r="AM38" s="792"/>
      <c r="AN38" s="792"/>
      <c r="AO38" s="793"/>
      <c r="AP38" s="791">
        <v>1</v>
      </c>
      <c r="AQ38" s="792"/>
      <c r="AR38" s="792"/>
      <c r="AS38" s="793"/>
      <c r="AT38" s="809">
        <v>1</v>
      </c>
      <c r="AU38" s="810"/>
      <c r="AV38" s="811"/>
      <c r="AW38" s="809">
        <v>1</v>
      </c>
      <c r="AX38" s="810"/>
      <c r="AY38" s="811"/>
      <c r="AZ38" s="781"/>
      <c r="BA38" s="782"/>
      <c r="BB38" s="781"/>
      <c r="BC38" s="782"/>
      <c r="BD38" s="781"/>
      <c r="BE38" s="782"/>
      <c r="BF38" s="781"/>
      <c r="BG38" s="782"/>
      <c r="BH38" s="781"/>
      <c r="BI38" s="782"/>
      <c r="BJ38" s="781">
        <v>3</v>
      </c>
      <c r="BK38" s="782"/>
      <c r="BL38" s="781"/>
      <c r="BM38" s="782"/>
      <c r="BN38" s="781"/>
      <c r="BO38" s="789"/>
    </row>
    <row r="39" spans="1:67" ht="14.45" customHeight="1" thickBot="1" x14ac:dyDescent="0.3">
      <c r="A39" s="787"/>
      <c r="B39" s="788"/>
      <c r="C39" s="815" t="s">
        <v>286</v>
      </c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16"/>
      <c r="T39" s="816"/>
      <c r="U39" s="816"/>
      <c r="V39" s="816"/>
      <c r="W39" s="817"/>
      <c r="X39" s="800"/>
      <c r="Y39" s="801"/>
      <c r="Z39" s="801"/>
      <c r="AA39" s="801"/>
      <c r="AB39" s="801"/>
      <c r="AC39" s="802"/>
      <c r="AD39" s="794"/>
      <c r="AE39" s="795"/>
      <c r="AF39" s="795"/>
      <c r="AG39" s="795"/>
      <c r="AH39" s="796"/>
      <c r="AI39" s="794"/>
      <c r="AJ39" s="795"/>
      <c r="AK39" s="796"/>
      <c r="AL39" s="794"/>
      <c r="AM39" s="795"/>
      <c r="AN39" s="795"/>
      <c r="AO39" s="796"/>
      <c r="AP39" s="794"/>
      <c r="AQ39" s="795"/>
      <c r="AR39" s="795"/>
      <c r="AS39" s="796"/>
      <c r="AT39" s="812"/>
      <c r="AU39" s="813"/>
      <c r="AV39" s="814"/>
      <c r="AW39" s="812"/>
      <c r="AX39" s="813"/>
      <c r="AY39" s="814"/>
      <c r="AZ39" s="783"/>
      <c r="BA39" s="784"/>
      <c r="BB39" s="783"/>
      <c r="BC39" s="784"/>
      <c r="BD39" s="783"/>
      <c r="BE39" s="784"/>
      <c r="BF39" s="783"/>
      <c r="BG39" s="784"/>
      <c r="BH39" s="783"/>
      <c r="BI39" s="784"/>
      <c r="BJ39" s="783"/>
      <c r="BK39" s="784"/>
      <c r="BL39" s="783"/>
      <c r="BM39" s="784"/>
      <c r="BN39" s="783"/>
      <c r="BO39" s="790"/>
    </row>
    <row r="40" spans="1:67" ht="14.45" customHeight="1" x14ac:dyDescent="0.25">
      <c r="A40" s="785" t="s">
        <v>104</v>
      </c>
      <c r="B40" s="786"/>
      <c r="C40" s="803" t="s">
        <v>287</v>
      </c>
      <c r="D40" s="804"/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04"/>
      <c r="P40" s="804"/>
      <c r="Q40" s="804"/>
      <c r="R40" s="804"/>
      <c r="S40" s="804"/>
      <c r="T40" s="804"/>
      <c r="U40" s="804"/>
      <c r="V40" s="804"/>
      <c r="W40" s="805"/>
      <c r="X40" s="797">
        <v>3</v>
      </c>
      <c r="Y40" s="798"/>
      <c r="Z40" s="798"/>
      <c r="AA40" s="798"/>
      <c r="AB40" s="798"/>
      <c r="AC40" s="799"/>
      <c r="AD40" s="791">
        <v>7</v>
      </c>
      <c r="AE40" s="792"/>
      <c r="AF40" s="792"/>
      <c r="AG40" s="792"/>
      <c r="AH40" s="793"/>
      <c r="AI40" s="791"/>
      <c r="AJ40" s="792"/>
      <c r="AK40" s="793"/>
      <c r="AL40" s="791">
        <v>2</v>
      </c>
      <c r="AM40" s="792"/>
      <c r="AN40" s="792"/>
      <c r="AO40" s="793"/>
      <c r="AP40" s="791">
        <v>1</v>
      </c>
      <c r="AQ40" s="792"/>
      <c r="AR40" s="792"/>
      <c r="AS40" s="793"/>
      <c r="AT40" s="809">
        <v>1</v>
      </c>
      <c r="AU40" s="810"/>
      <c r="AV40" s="811"/>
      <c r="AW40" s="809">
        <v>1</v>
      </c>
      <c r="AX40" s="810"/>
      <c r="AY40" s="811"/>
      <c r="AZ40" s="781"/>
      <c r="BA40" s="782"/>
      <c r="BB40" s="781"/>
      <c r="BC40" s="782"/>
      <c r="BD40" s="781"/>
      <c r="BE40" s="782"/>
      <c r="BF40" s="781"/>
      <c r="BG40" s="782"/>
      <c r="BH40" s="781"/>
      <c r="BI40" s="782"/>
      <c r="BJ40" s="781"/>
      <c r="BK40" s="782"/>
      <c r="BL40" s="781">
        <v>3</v>
      </c>
      <c r="BM40" s="782"/>
      <c r="BN40" s="781"/>
      <c r="BO40" s="789"/>
    </row>
    <row r="41" spans="1:67" ht="14.45" customHeight="1" thickBot="1" x14ac:dyDescent="0.3">
      <c r="A41" s="787"/>
      <c r="B41" s="788"/>
      <c r="C41" s="815" t="s">
        <v>288</v>
      </c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7"/>
      <c r="X41" s="800"/>
      <c r="Y41" s="801"/>
      <c r="Z41" s="801"/>
      <c r="AA41" s="801"/>
      <c r="AB41" s="801"/>
      <c r="AC41" s="802"/>
      <c r="AD41" s="794"/>
      <c r="AE41" s="795"/>
      <c r="AF41" s="795"/>
      <c r="AG41" s="795"/>
      <c r="AH41" s="796"/>
      <c r="AI41" s="794"/>
      <c r="AJ41" s="795"/>
      <c r="AK41" s="796"/>
      <c r="AL41" s="794"/>
      <c r="AM41" s="795"/>
      <c r="AN41" s="795"/>
      <c r="AO41" s="796"/>
      <c r="AP41" s="794"/>
      <c r="AQ41" s="795"/>
      <c r="AR41" s="795"/>
      <c r="AS41" s="796"/>
      <c r="AT41" s="812"/>
      <c r="AU41" s="813"/>
      <c r="AV41" s="814"/>
      <c r="AW41" s="812"/>
      <c r="AX41" s="813"/>
      <c r="AY41" s="814"/>
      <c r="AZ41" s="783"/>
      <c r="BA41" s="784"/>
      <c r="BB41" s="783"/>
      <c r="BC41" s="784"/>
      <c r="BD41" s="783"/>
      <c r="BE41" s="784"/>
      <c r="BF41" s="783"/>
      <c r="BG41" s="784"/>
      <c r="BH41" s="783"/>
      <c r="BI41" s="784"/>
      <c r="BJ41" s="783"/>
      <c r="BK41" s="784"/>
      <c r="BL41" s="783"/>
      <c r="BM41" s="784"/>
      <c r="BN41" s="783"/>
      <c r="BO41" s="790"/>
    </row>
    <row r="42" spans="1:67" ht="14.45" customHeight="1" x14ac:dyDescent="0.25">
      <c r="A42" s="785" t="s">
        <v>98</v>
      </c>
      <c r="B42" s="786"/>
      <c r="C42" s="803" t="s">
        <v>289</v>
      </c>
      <c r="D42" s="804"/>
      <c r="E42" s="804"/>
      <c r="F42" s="804"/>
      <c r="G42" s="804"/>
      <c r="H42" s="804"/>
      <c r="I42" s="804"/>
      <c r="J42" s="804"/>
      <c r="K42" s="804"/>
      <c r="L42" s="804"/>
      <c r="M42" s="804"/>
      <c r="N42" s="804"/>
      <c r="O42" s="804"/>
      <c r="P42" s="804"/>
      <c r="Q42" s="804"/>
      <c r="R42" s="804"/>
      <c r="S42" s="804"/>
      <c r="T42" s="804"/>
      <c r="U42" s="804"/>
      <c r="V42" s="804"/>
      <c r="W42" s="805"/>
      <c r="X42" s="797">
        <v>3</v>
      </c>
      <c r="Y42" s="798"/>
      <c r="Z42" s="798"/>
      <c r="AA42" s="798"/>
      <c r="AB42" s="798"/>
      <c r="AC42" s="799"/>
      <c r="AD42" s="791">
        <v>7</v>
      </c>
      <c r="AE42" s="792"/>
      <c r="AF42" s="792"/>
      <c r="AG42" s="792"/>
      <c r="AH42" s="793"/>
      <c r="AI42" s="791"/>
      <c r="AJ42" s="792"/>
      <c r="AK42" s="793"/>
      <c r="AL42" s="791">
        <v>2</v>
      </c>
      <c r="AM42" s="792"/>
      <c r="AN42" s="792"/>
      <c r="AO42" s="793"/>
      <c r="AP42" s="791">
        <v>1</v>
      </c>
      <c r="AQ42" s="792"/>
      <c r="AR42" s="792"/>
      <c r="AS42" s="793"/>
      <c r="AT42" s="809">
        <v>1</v>
      </c>
      <c r="AU42" s="810"/>
      <c r="AV42" s="811"/>
      <c r="AW42" s="809">
        <v>1</v>
      </c>
      <c r="AX42" s="810"/>
      <c r="AY42" s="811"/>
      <c r="AZ42" s="781"/>
      <c r="BA42" s="782"/>
      <c r="BB42" s="781"/>
      <c r="BC42" s="782"/>
      <c r="BD42" s="781"/>
      <c r="BE42" s="782"/>
      <c r="BF42" s="781"/>
      <c r="BG42" s="782"/>
      <c r="BH42" s="781"/>
      <c r="BI42" s="782"/>
      <c r="BJ42" s="781"/>
      <c r="BK42" s="782"/>
      <c r="BL42" s="781">
        <v>3</v>
      </c>
      <c r="BM42" s="782"/>
      <c r="BN42" s="781"/>
      <c r="BO42" s="789"/>
    </row>
    <row r="43" spans="1:67" ht="14.45" customHeight="1" thickBot="1" x14ac:dyDescent="0.3">
      <c r="A43" s="787"/>
      <c r="B43" s="788"/>
      <c r="C43" s="806" t="s">
        <v>290</v>
      </c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8"/>
      <c r="X43" s="800"/>
      <c r="Y43" s="801"/>
      <c r="Z43" s="801"/>
      <c r="AA43" s="801"/>
      <c r="AB43" s="801"/>
      <c r="AC43" s="802"/>
      <c r="AD43" s="794"/>
      <c r="AE43" s="795"/>
      <c r="AF43" s="795"/>
      <c r="AG43" s="795"/>
      <c r="AH43" s="796"/>
      <c r="AI43" s="794"/>
      <c r="AJ43" s="795"/>
      <c r="AK43" s="796"/>
      <c r="AL43" s="794"/>
      <c r="AM43" s="795"/>
      <c r="AN43" s="795"/>
      <c r="AO43" s="796"/>
      <c r="AP43" s="794"/>
      <c r="AQ43" s="795"/>
      <c r="AR43" s="795"/>
      <c r="AS43" s="796"/>
      <c r="AT43" s="812"/>
      <c r="AU43" s="813"/>
      <c r="AV43" s="814"/>
      <c r="AW43" s="812"/>
      <c r="AX43" s="813"/>
      <c r="AY43" s="814"/>
      <c r="AZ43" s="783"/>
      <c r="BA43" s="784"/>
      <c r="BB43" s="783"/>
      <c r="BC43" s="784"/>
      <c r="BD43" s="783"/>
      <c r="BE43" s="784"/>
      <c r="BF43" s="783"/>
      <c r="BG43" s="784"/>
      <c r="BH43" s="783"/>
      <c r="BI43" s="784"/>
      <c r="BJ43" s="783"/>
      <c r="BK43" s="784"/>
      <c r="BL43" s="783"/>
      <c r="BM43" s="784"/>
      <c r="BN43" s="783"/>
      <c r="BO43" s="790"/>
    </row>
    <row r="44" spans="1:67" ht="14.45" customHeight="1" x14ac:dyDescent="0.25">
      <c r="A44" s="785" t="s">
        <v>88</v>
      </c>
      <c r="B44" s="786"/>
      <c r="C44" s="832" t="s">
        <v>291</v>
      </c>
      <c r="D44" s="833"/>
      <c r="E44" s="833"/>
      <c r="F44" s="833"/>
      <c r="G44" s="833"/>
      <c r="H44" s="833"/>
      <c r="I44" s="833"/>
      <c r="J44" s="833"/>
      <c r="K44" s="833"/>
      <c r="L44" s="833"/>
      <c r="M44" s="833"/>
      <c r="N44" s="833"/>
      <c r="O44" s="833"/>
      <c r="P44" s="833"/>
      <c r="Q44" s="833"/>
      <c r="R44" s="833"/>
      <c r="S44" s="833"/>
      <c r="T44" s="833"/>
      <c r="U44" s="833"/>
      <c r="V44" s="833"/>
      <c r="W44" s="834"/>
      <c r="X44" s="797">
        <v>3</v>
      </c>
      <c r="Y44" s="798"/>
      <c r="Z44" s="798"/>
      <c r="AA44" s="798"/>
      <c r="AB44" s="798"/>
      <c r="AC44" s="799"/>
      <c r="AD44" s="791">
        <v>7</v>
      </c>
      <c r="AE44" s="792"/>
      <c r="AF44" s="792"/>
      <c r="AG44" s="792"/>
      <c r="AH44" s="793"/>
      <c r="AI44" s="791"/>
      <c r="AJ44" s="792"/>
      <c r="AK44" s="793"/>
      <c r="AL44" s="791">
        <v>2</v>
      </c>
      <c r="AM44" s="792"/>
      <c r="AN44" s="792"/>
      <c r="AO44" s="793"/>
      <c r="AP44" s="791">
        <v>1</v>
      </c>
      <c r="AQ44" s="792"/>
      <c r="AR44" s="792"/>
      <c r="AS44" s="793"/>
      <c r="AT44" s="809">
        <v>1</v>
      </c>
      <c r="AU44" s="810"/>
      <c r="AV44" s="811"/>
      <c r="AW44" s="809">
        <v>1</v>
      </c>
      <c r="AX44" s="810"/>
      <c r="AY44" s="811"/>
      <c r="AZ44" s="781"/>
      <c r="BA44" s="782"/>
      <c r="BB44" s="781"/>
      <c r="BC44" s="782"/>
      <c r="BD44" s="781"/>
      <c r="BE44" s="782"/>
      <c r="BF44" s="781"/>
      <c r="BG44" s="782"/>
      <c r="BH44" s="781"/>
      <c r="BI44" s="782"/>
      <c r="BJ44" s="781"/>
      <c r="BK44" s="782"/>
      <c r="BL44" s="781">
        <v>3</v>
      </c>
      <c r="BM44" s="782"/>
      <c r="BN44" s="781"/>
      <c r="BO44" s="789"/>
    </row>
    <row r="45" spans="1:67" ht="14.45" customHeight="1" thickBot="1" x14ac:dyDescent="0.3">
      <c r="A45" s="787"/>
      <c r="B45" s="788"/>
      <c r="C45" s="829" t="s">
        <v>292</v>
      </c>
      <c r="D45" s="830"/>
      <c r="E45" s="830"/>
      <c r="F45" s="830"/>
      <c r="G45" s="830"/>
      <c r="H45" s="830"/>
      <c r="I45" s="830"/>
      <c r="J45" s="830"/>
      <c r="K45" s="830"/>
      <c r="L45" s="830"/>
      <c r="M45" s="830"/>
      <c r="N45" s="830"/>
      <c r="O45" s="830"/>
      <c r="P45" s="830"/>
      <c r="Q45" s="830"/>
      <c r="R45" s="830"/>
      <c r="S45" s="830"/>
      <c r="T45" s="830"/>
      <c r="U45" s="830"/>
      <c r="V45" s="830"/>
      <c r="W45" s="831"/>
      <c r="X45" s="800"/>
      <c r="Y45" s="801"/>
      <c r="Z45" s="801"/>
      <c r="AA45" s="801"/>
      <c r="AB45" s="801"/>
      <c r="AC45" s="802"/>
      <c r="AD45" s="794"/>
      <c r="AE45" s="795"/>
      <c r="AF45" s="795"/>
      <c r="AG45" s="795"/>
      <c r="AH45" s="796"/>
      <c r="AI45" s="794"/>
      <c r="AJ45" s="795"/>
      <c r="AK45" s="796"/>
      <c r="AL45" s="794"/>
      <c r="AM45" s="795"/>
      <c r="AN45" s="795"/>
      <c r="AO45" s="796"/>
      <c r="AP45" s="794"/>
      <c r="AQ45" s="795"/>
      <c r="AR45" s="795"/>
      <c r="AS45" s="796"/>
      <c r="AT45" s="812"/>
      <c r="AU45" s="813"/>
      <c r="AV45" s="814"/>
      <c r="AW45" s="812"/>
      <c r="AX45" s="813"/>
      <c r="AY45" s="814"/>
      <c r="AZ45" s="783"/>
      <c r="BA45" s="784"/>
      <c r="BB45" s="783"/>
      <c r="BC45" s="784"/>
      <c r="BD45" s="783"/>
      <c r="BE45" s="784"/>
      <c r="BF45" s="783"/>
      <c r="BG45" s="784"/>
      <c r="BH45" s="783"/>
      <c r="BI45" s="784"/>
      <c r="BJ45" s="783"/>
      <c r="BK45" s="784"/>
      <c r="BL45" s="783"/>
      <c r="BM45" s="784"/>
      <c r="BN45" s="783"/>
      <c r="BO45" s="790"/>
    </row>
    <row r="46" spans="1:67" ht="14.45" customHeight="1" x14ac:dyDescent="0.25">
      <c r="A46" s="785" t="s">
        <v>89</v>
      </c>
      <c r="B46" s="786"/>
      <c r="C46" s="832" t="s">
        <v>293</v>
      </c>
      <c r="D46" s="833"/>
      <c r="E46" s="833"/>
      <c r="F46" s="833"/>
      <c r="G46" s="833"/>
      <c r="H46" s="833"/>
      <c r="I46" s="833"/>
      <c r="J46" s="833"/>
      <c r="K46" s="833"/>
      <c r="L46" s="833"/>
      <c r="M46" s="833"/>
      <c r="N46" s="833"/>
      <c r="O46" s="833"/>
      <c r="P46" s="833"/>
      <c r="Q46" s="833"/>
      <c r="R46" s="833"/>
      <c r="S46" s="833"/>
      <c r="T46" s="833"/>
      <c r="U46" s="833"/>
      <c r="V46" s="833"/>
      <c r="W46" s="834"/>
      <c r="X46" s="797">
        <v>3</v>
      </c>
      <c r="Y46" s="798"/>
      <c r="Z46" s="798"/>
      <c r="AA46" s="798"/>
      <c r="AB46" s="798"/>
      <c r="AC46" s="799"/>
      <c r="AD46" s="791">
        <v>7</v>
      </c>
      <c r="AE46" s="792"/>
      <c r="AF46" s="792"/>
      <c r="AG46" s="792"/>
      <c r="AH46" s="793"/>
      <c r="AI46" s="791"/>
      <c r="AJ46" s="792"/>
      <c r="AK46" s="793"/>
      <c r="AL46" s="791">
        <v>2</v>
      </c>
      <c r="AM46" s="792"/>
      <c r="AN46" s="792"/>
      <c r="AO46" s="793"/>
      <c r="AP46" s="791">
        <v>1</v>
      </c>
      <c r="AQ46" s="792"/>
      <c r="AR46" s="792"/>
      <c r="AS46" s="793"/>
      <c r="AT46" s="809">
        <v>1</v>
      </c>
      <c r="AU46" s="810"/>
      <c r="AV46" s="811"/>
      <c r="AW46" s="809">
        <v>1</v>
      </c>
      <c r="AX46" s="810"/>
      <c r="AY46" s="811"/>
      <c r="AZ46" s="781"/>
      <c r="BA46" s="782"/>
      <c r="BB46" s="781"/>
      <c r="BC46" s="782"/>
      <c r="BD46" s="781"/>
      <c r="BE46" s="782"/>
      <c r="BF46" s="781"/>
      <c r="BG46" s="782"/>
      <c r="BH46" s="781"/>
      <c r="BI46" s="782"/>
      <c r="BJ46" s="781"/>
      <c r="BK46" s="782"/>
      <c r="BL46" s="781">
        <v>3</v>
      </c>
      <c r="BM46" s="782"/>
      <c r="BN46" s="781"/>
      <c r="BO46" s="789"/>
    </row>
    <row r="47" spans="1:67" ht="14.45" customHeight="1" thickBot="1" x14ac:dyDescent="0.3">
      <c r="A47" s="787"/>
      <c r="B47" s="788"/>
      <c r="C47" s="829" t="s">
        <v>294</v>
      </c>
      <c r="D47" s="830"/>
      <c r="E47" s="830"/>
      <c r="F47" s="830"/>
      <c r="G47" s="830"/>
      <c r="H47" s="830"/>
      <c r="I47" s="830"/>
      <c r="J47" s="830"/>
      <c r="K47" s="830"/>
      <c r="L47" s="830"/>
      <c r="M47" s="830"/>
      <c r="N47" s="830"/>
      <c r="O47" s="830"/>
      <c r="P47" s="830"/>
      <c r="Q47" s="830"/>
      <c r="R47" s="830"/>
      <c r="S47" s="830"/>
      <c r="T47" s="830"/>
      <c r="U47" s="830"/>
      <c r="V47" s="830"/>
      <c r="W47" s="831"/>
      <c r="X47" s="800"/>
      <c r="Y47" s="801"/>
      <c r="Z47" s="801"/>
      <c r="AA47" s="801"/>
      <c r="AB47" s="801"/>
      <c r="AC47" s="802"/>
      <c r="AD47" s="794"/>
      <c r="AE47" s="795"/>
      <c r="AF47" s="795"/>
      <c r="AG47" s="795"/>
      <c r="AH47" s="796"/>
      <c r="AI47" s="794"/>
      <c r="AJ47" s="795"/>
      <c r="AK47" s="796"/>
      <c r="AL47" s="794"/>
      <c r="AM47" s="795"/>
      <c r="AN47" s="795"/>
      <c r="AO47" s="796"/>
      <c r="AP47" s="794"/>
      <c r="AQ47" s="795"/>
      <c r="AR47" s="795"/>
      <c r="AS47" s="796"/>
      <c r="AT47" s="812"/>
      <c r="AU47" s="813"/>
      <c r="AV47" s="814"/>
      <c r="AW47" s="812"/>
      <c r="AX47" s="813"/>
      <c r="AY47" s="814"/>
      <c r="AZ47" s="783"/>
      <c r="BA47" s="784"/>
      <c r="BB47" s="783"/>
      <c r="BC47" s="784"/>
      <c r="BD47" s="783"/>
      <c r="BE47" s="784"/>
      <c r="BF47" s="783"/>
      <c r="BG47" s="784"/>
      <c r="BH47" s="783"/>
      <c r="BI47" s="784"/>
      <c r="BJ47" s="783"/>
      <c r="BK47" s="784"/>
      <c r="BL47" s="783"/>
      <c r="BM47" s="784"/>
      <c r="BN47" s="783"/>
      <c r="BO47" s="790"/>
    </row>
    <row r="48" spans="1:67" ht="14.45" customHeight="1" x14ac:dyDescent="0.25">
      <c r="A48" s="785" t="s">
        <v>93</v>
      </c>
      <c r="B48" s="786"/>
      <c r="C48" s="803" t="s">
        <v>295</v>
      </c>
      <c r="D48" s="804"/>
      <c r="E48" s="804"/>
      <c r="F48" s="804"/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5"/>
      <c r="X48" s="821">
        <v>3</v>
      </c>
      <c r="Y48" s="798"/>
      <c r="Z48" s="798"/>
      <c r="AA48" s="798"/>
      <c r="AB48" s="798"/>
      <c r="AC48" s="799"/>
      <c r="AD48" s="791">
        <v>8</v>
      </c>
      <c r="AE48" s="792"/>
      <c r="AF48" s="792"/>
      <c r="AG48" s="792"/>
      <c r="AH48" s="793"/>
      <c r="AI48" s="791"/>
      <c r="AJ48" s="792"/>
      <c r="AK48" s="793"/>
      <c r="AL48" s="791">
        <v>2</v>
      </c>
      <c r="AM48" s="792"/>
      <c r="AN48" s="792"/>
      <c r="AO48" s="793"/>
      <c r="AP48" s="791">
        <v>1</v>
      </c>
      <c r="AQ48" s="792"/>
      <c r="AR48" s="792"/>
      <c r="AS48" s="793"/>
      <c r="AT48" s="809">
        <v>1</v>
      </c>
      <c r="AU48" s="810"/>
      <c r="AV48" s="811"/>
      <c r="AW48" s="809">
        <v>1</v>
      </c>
      <c r="AX48" s="810"/>
      <c r="AY48" s="811"/>
      <c r="AZ48" s="781"/>
      <c r="BA48" s="782"/>
      <c r="BB48" s="781"/>
      <c r="BC48" s="782"/>
      <c r="BD48" s="781"/>
      <c r="BE48" s="782"/>
      <c r="BF48" s="781"/>
      <c r="BG48" s="782"/>
      <c r="BH48" s="781"/>
      <c r="BI48" s="782"/>
      <c r="BJ48" s="781"/>
      <c r="BK48" s="782"/>
      <c r="BL48" s="781"/>
      <c r="BM48" s="782"/>
      <c r="BN48" s="781">
        <v>3</v>
      </c>
      <c r="BO48" s="789"/>
    </row>
    <row r="49" spans="1:67" ht="14.45" customHeight="1" thickBot="1" x14ac:dyDescent="0.3">
      <c r="A49" s="787"/>
      <c r="B49" s="788"/>
      <c r="C49" s="806" t="s">
        <v>296</v>
      </c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8"/>
      <c r="X49" s="822"/>
      <c r="Y49" s="801"/>
      <c r="Z49" s="801"/>
      <c r="AA49" s="801"/>
      <c r="AB49" s="801"/>
      <c r="AC49" s="802"/>
      <c r="AD49" s="794"/>
      <c r="AE49" s="795"/>
      <c r="AF49" s="795"/>
      <c r="AG49" s="795"/>
      <c r="AH49" s="796"/>
      <c r="AI49" s="794"/>
      <c r="AJ49" s="795"/>
      <c r="AK49" s="796"/>
      <c r="AL49" s="794"/>
      <c r="AM49" s="795"/>
      <c r="AN49" s="795"/>
      <c r="AO49" s="796"/>
      <c r="AP49" s="794"/>
      <c r="AQ49" s="795"/>
      <c r="AR49" s="795"/>
      <c r="AS49" s="796"/>
      <c r="AT49" s="812"/>
      <c r="AU49" s="813"/>
      <c r="AV49" s="814"/>
      <c r="AW49" s="812"/>
      <c r="AX49" s="813"/>
      <c r="AY49" s="814"/>
      <c r="AZ49" s="783"/>
      <c r="BA49" s="784"/>
      <c r="BB49" s="783"/>
      <c r="BC49" s="784"/>
      <c r="BD49" s="783"/>
      <c r="BE49" s="784"/>
      <c r="BF49" s="783"/>
      <c r="BG49" s="784"/>
      <c r="BH49" s="783"/>
      <c r="BI49" s="784"/>
      <c r="BJ49" s="783"/>
      <c r="BK49" s="784"/>
      <c r="BL49" s="783"/>
      <c r="BM49" s="784"/>
      <c r="BN49" s="783"/>
      <c r="BO49" s="790"/>
    </row>
  </sheetData>
  <mergeCells count="477">
    <mergeCell ref="BN46:BO47"/>
    <mergeCell ref="C47:W47"/>
    <mergeCell ref="N2:AY2"/>
    <mergeCell ref="C46:W46"/>
    <mergeCell ref="X46:AC47"/>
    <mergeCell ref="AD46:AH47"/>
    <mergeCell ref="AI46:AK47"/>
    <mergeCell ref="AL46:AO47"/>
    <mergeCell ref="AP46:AS47"/>
    <mergeCell ref="AT46:AV47"/>
    <mergeCell ref="AW46:AY47"/>
    <mergeCell ref="AZ46:BA47"/>
    <mergeCell ref="BB46:BC47"/>
    <mergeCell ref="BD46:BE47"/>
    <mergeCell ref="BF46:BG47"/>
    <mergeCell ref="BH46:BI47"/>
    <mergeCell ref="BJ46:BK47"/>
    <mergeCell ref="BL46:BM47"/>
    <mergeCell ref="AL5:AO7"/>
    <mergeCell ref="AP5:AV6"/>
    <mergeCell ref="AD7:AH7"/>
    <mergeCell ref="AI7:AK7"/>
    <mergeCell ref="AP7:AS7"/>
    <mergeCell ref="AT7:AV7"/>
    <mergeCell ref="BH7:BI7"/>
    <mergeCell ref="BJ7:BK7"/>
    <mergeCell ref="BL7:BM7"/>
    <mergeCell ref="BN7:BO7"/>
    <mergeCell ref="A8:B8"/>
    <mergeCell ref="C8:W8"/>
    <mergeCell ref="X8:AC8"/>
    <mergeCell ref="AD8:AH8"/>
    <mergeCell ref="AI8:AK8"/>
    <mergeCell ref="AL8:AO8"/>
    <mergeCell ref="AW5:AY7"/>
    <mergeCell ref="AZ5:BO5"/>
    <mergeCell ref="AZ6:BC6"/>
    <mergeCell ref="BD6:BG6"/>
    <mergeCell ref="BH6:BK6"/>
    <mergeCell ref="BL6:BO6"/>
    <mergeCell ref="AZ7:BA7"/>
    <mergeCell ref="BB7:BC7"/>
    <mergeCell ref="BD7:BE7"/>
    <mergeCell ref="BF7:BG7"/>
    <mergeCell ref="A5:B7"/>
    <mergeCell ref="C5:W7"/>
    <mergeCell ref="X5:AC7"/>
    <mergeCell ref="AD5:AK6"/>
    <mergeCell ref="BF8:BG8"/>
    <mergeCell ref="BH8:BI8"/>
    <mergeCell ref="BJ8:BK8"/>
    <mergeCell ref="BL8:BM8"/>
    <mergeCell ref="BN8:BO8"/>
    <mergeCell ref="A9:B9"/>
    <mergeCell ref="C9:W9"/>
    <mergeCell ref="X9:AC9"/>
    <mergeCell ref="AD9:AH9"/>
    <mergeCell ref="AI9:AK9"/>
    <mergeCell ref="AP8:AS8"/>
    <mergeCell ref="AT8:AV8"/>
    <mergeCell ref="AW8:AY8"/>
    <mergeCell ref="AZ8:BA8"/>
    <mergeCell ref="BB8:BC8"/>
    <mergeCell ref="BD8:BE8"/>
    <mergeCell ref="BD9:BE9"/>
    <mergeCell ref="BF9:BG9"/>
    <mergeCell ref="BH9:BI9"/>
    <mergeCell ref="BJ9:BK9"/>
    <mergeCell ref="BL9:BM9"/>
    <mergeCell ref="BN9:BO9"/>
    <mergeCell ref="AL9:AO9"/>
    <mergeCell ref="AP9:AS9"/>
    <mergeCell ref="AT9:AV9"/>
    <mergeCell ref="AW9:AY9"/>
    <mergeCell ref="AZ9:BA9"/>
    <mergeCell ref="BB9:BC9"/>
    <mergeCell ref="BF10:BG10"/>
    <mergeCell ref="BH10:BI10"/>
    <mergeCell ref="BJ10:BK10"/>
    <mergeCell ref="BL10:BM10"/>
    <mergeCell ref="BN10:BO10"/>
    <mergeCell ref="BB10:BC10"/>
    <mergeCell ref="BD10:BE10"/>
    <mergeCell ref="C11:W11"/>
    <mergeCell ref="AD11:AH11"/>
    <mergeCell ref="AI11:AK11"/>
    <mergeCell ref="AL11:AO11"/>
    <mergeCell ref="AP11:AS11"/>
    <mergeCell ref="AP10:AS10"/>
    <mergeCell ref="AT10:AV10"/>
    <mergeCell ref="AW10:AY10"/>
    <mergeCell ref="AZ10:BA10"/>
    <mergeCell ref="C10:W10"/>
    <mergeCell ref="X10:AC11"/>
    <mergeCell ref="AD10:AH10"/>
    <mergeCell ref="AI10:AK10"/>
    <mergeCell ref="AL10:AO10"/>
    <mergeCell ref="BH11:BI11"/>
    <mergeCell ref="BJ11:BK11"/>
    <mergeCell ref="BL11:BM11"/>
    <mergeCell ref="BN11:BO11"/>
    <mergeCell ref="BB11:BC11"/>
    <mergeCell ref="BD11:BE11"/>
    <mergeCell ref="BF11:BG11"/>
    <mergeCell ref="A12:B14"/>
    <mergeCell ref="C12:W12"/>
    <mergeCell ref="X12:AC14"/>
    <mergeCell ref="AD12:AH12"/>
    <mergeCell ref="AI12:AK12"/>
    <mergeCell ref="AL12:AO12"/>
    <mergeCell ref="AT11:AV11"/>
    <mergeCell ref="AW11:AY11"/>
    <mergeCell ref="AZ11:BA11"/>
    <mergeCell ref="A10:B11"/>
    <mergeCell ref="C14:W14"/>
    <mergeCell ref="AD14:AH14"/>
    <mergeCell ref="AI14:AK14"/>
    <mergeCell ref="AL14:AO14"/>
    <mergeCell ref="AP14:AS14"/>
    <mergeCell ref="AT14:AV14"/>
    <mergeCell ref="BF12:BG12"/>
    <mergeCell ref="BH12:BI12"/>
    <mergeCell ref="BJ12:BK12"/>
    <mergeCell ref="BL12:BM12"/>
    <mergeCell ref="BN12:BO12"/>
    <mergeCell ref="C13:W13"/>
    <mergeCell ref="AD13:AH13"/>
    <mergeCell ref="AI13:AK13"/>
    <mergeCell ref="AL13:AO13"/>
    <mergeCell ref="AP13:AS13"/>
    <mergeCell ref="AP12:AS12"/>
    <mergeCell ref="AT12:AV12"/>
    <mergeCell ref="AW12:AY12"/>
    <mergeCell ref="AZ12:BA12"/>
    <mergeCell ref="BB12:BC12"/>
    <mergeCell ref="BD12:BE12"/>
    <mergeCell ref="BH13:BI13"/>
    <mergeCell ref="BJ13:BK13"/>
    <mergeCell ref="BL13:BM13"/>
    <mergeCell ref="BN13:BO13"/>
    <mergeCell ref="AT13:AV13"/>
    <mergeCell ref="AW13:AY13"/>
    <mergeCell ref="AZ13:BA13"/>
    <mergeCell ref="BB13:BC13"/>
    <mergeCell ref="BD13:BE13"/>
    <mergeCell ref="BF13:BG13"/>
    <mergeCell ref="BJ14:BK14"/>
    <mergeCell ref="BL14:BM14"/>
    <mergeCell ref="BN14:BO14"/>
    <mergeCell ref="A15:B15"/>
    <mergeCell ref="C15:W15"/>
    <mergeCell ref="X15:AC15"/>
    <mergeCell ref="AD15:AH15"/>
    <mergeCell ref="AI15:AK15"/>
    <mergeCell ref="AL15:AO15"/>
    <mergeCell ref="AP15:AS15"/>
    <mergeCell ref="AW14:AY14"/>
    <mergeCell ref="AZ14:BA14"/>
    <mergeCell ref="BB14:BC14"/>
    <mergeCell ref="BD14:BE14"/>
    <mergeCell ref="BF14:BG14"/>
    <mergeCell ref="BH14:BI14"/>
    <mergeCell ref="BH15:BI15"/>
    <mergeCell ref="BJ15:BK15"/>
    <mergeCell ref="BL15:BM15"/>
    <mergeCell ref="BN15:BO15"/>
    <mergeCell ref="BB15:BC15"/>
    <mergeCell ref="BD15:BE15"/>
    <mergeCell ref="BH16:BI16"/>
    <mergeCell ref="BJ16:BK16"/>
    <mergeCell ref="BL16:BM16"/>
    <mergeCell ref="BN16:BO16"/>
    <mergeCell ref="A17:B18"/>
    <mergeCell ref="C17:W17"/>
    <mergeCell ref="X17:AC18"/>
    <mergeCell ref="AD17:AH18"/>
    <mergeCell ref="AI17:AK18"/>
    <mergeCell ref="AP16:AS16"/>
    <mergeCell ref="AT16:AV16"/>
    <mergeCell ref="AW16:AY16"/>
    <mergeCell ref="AZ16:BA16"/>
    <mergeCell ref="BB16:BC16"/>
    <mergeCell ref="BD16:BE16"/>
    <mergeCell ref="BH17:BI18"/>
    <mergeCell ref="BJ17:BK18"/>
    <mergeCell ref="BL17:BM18"/>
    <mergeCell ref="BN17:BO18"/>
    <mergeCell ref="AL17:AO18"/>
    <mergeCell ref="AP17:AS18"/>
    <mergeCell ref="AT17:AV18"/>
    <mergeCell ref="A16:B16"/>
    <mergeCell ref="C16:W16"/>
    <mergeCell ref="C18:W18"/>
    <mergeCell ref="A19:B20"/>
    <mergeCell ref="C19:W19"/>
    <mergeCell ref="X19:AC20"/>
    <mergeCell ref="AD19:AH20"/>
    <mergeCell ref="AI19:AK20"/>
    <mergeCell ref="C20:W20"/>
    <mergeCell ref="BF15:BG15"/>
    <mergeCell ref="BF16:BG16"/>
    <mergeCell ref="X16:AC16"/>
    <mergeCell ref="AD16:AH16"/>
    <mergeCell ref="AI16:AK16"/>
    <mergeCell ref="AL16:AO16"/>
    <mergeCell ref="AT15:AV15"/>
    <mergeCell ref="AW15:AY15"/>
    <mergeCell ref="AZ15:BA15"/>
    <mergeCell ref="BD17:BE18"/>
    <mergeCell ref="BF17:BG18"/>
    <mergeCell ref="BD19:BE20"/>
    <mergeCell ref="BF19:BG20"/>
    <mergeCell ref="AW17:AY18"/>
    <mergeCell ref="AZ17:BA18"/>
    <mergeCell ref="BB17:BC18"/>
    <mergeCell ref="BH19:BI20"/>
    <mergeCell ref="BJ19:BK20"/>
    <mergeCell ref="BL19:BM20"/>
    <mergeCell ref="BN19:BO20"/>
    <mergeCell ref="AL19:AO20"/>
    <mergeCell ref="AP19:AS20"/>
    <mergeCell ref="AT19:AV20"/>
    <mergeCell ref="AW19:AY20"/>
    <mergeCell ref="AZ19:BA20"/>
    <mergeCell ref="BB19:BC20"/>
    <mergeCell ref="BL21:BM22"/>
    <mergeCell ref="BN21:BO22"/>
    <mergeCell ref="C22:W22"/>
    <mergeCell ref="AP21:AS22"/>
    <mergeCell ref="AT21:AV22"/>
    <mergeCell ref="AW21:AY22"/>
    <mergeCell ref="AZ21:BA22"/>
    <mergeCell ref="BB21:BC22"/>
    <mergeCell ref="BD21:BE22"/>
    <mergeCell ref="C21:W21"/>
    <mergeCell ref="X21:AC22"/>
    <mergeCell ref="AD21:AH22"/>
    <mergeCell ref="AI21:AK22"/>
    <mergeCell ref="AL21:AO22"/>
    <mergeCell ref="AI26:AK27"/>
    <mergeCell ref="AL26:AO27"/>
    <mergeCell ref="BF21:BG22"/>
    <mergeCell ref="BH21:BI22"/>
    <mergeCell ref="BJ21:BK22"/>
    <mergeCell ref="A21:B22"/>
    <mergeCell ref="BJ26:BK27"/>
    <mergeCell ref="BF25:BG25"/>
    <mergeCell ref="BH25:BI25"/>
    <mergeCell ref="BJ25:BK25"/>
    <mergeCell ref="C23:W23"/>
    <mergeCell ref="X23:AC24"/>
    <mergeCell ref="AD23:AH24"/>
    <mergeCell ref="AI23:AK24"/>
    <mergeCell ref="AL23:AO24"/>
    <mergeCell ref="AP23:AS24"/>
    <mergeCell ref="AT23:AV24"/>
    <mergeCell ref="AW23:AY24"/>
    <mergeCell ref="AZ23:BA24"/>
    <mergeCell ref="BB23:BC24"/>
    <mergeCell ref="A23:B24"/>
    <mergeCell ref="A28:B29"/>
    <mergeCell ref="C28:W28"/>
    <mergeCell ref="X28:AC29"/>
    <mergeCell ref="AD28:AH29"/>
    <mergeCell ref="AI28:AK29"/>
    <mergeCell ref="AP25:AS25"/>
    <mergeCell ref="AT25:AV25"/>
    <mergeCell ref="AW25:AY25"/>
    <mergeCell ref="AZ25:BA25"/>
    <mergeCell ref="A25:B25"/>
    <mergeCell ref="C25:W25"/>
    <mergeCell ref="X25:AC25"/>
    <mergeCell ref="AD25:AH25"/>
    <mergeCell ref="AI25:AK25"/>
    <mergeCell ref="AL25:AO25"/>
    <mergeCell ref="C27:W27"/>
    <mergeCell ref="AP26:AS27"/>
    <mergeCell ref="AT26:AV27"/>
    <mergeCell ref="AW26:AY27"/>
    <mergeCell ref="AZ26:BA27"/>
    <mergeCell ref="A26:B27"/>
    <mergeCell ref="C26:W26"/>
    <mergeCell ref="X26:AC27"/>
    <mergeCell ref="AD26:AH27"/>
    <mergeCell ref="BL30:BM31"/>
    <mergeCell ref="BH28:BI29"/>
    <mergeCell ref="BJ28:BK29"/>
    <mergeCell ref="BL28:BM29"/>
    <mergeCell ref="BN30:BO31"/>
    <mergeCell ref="AL30:AO31"/>
    <mergeCell ref="AP30:AS31"/>
    <mergeCell ref="BL25:BM25"/>
    <mergeCell ref="BN25:BO25"/>
    <mergeCell ref="BB25:BC25"/>
    <mergeCell ref="BD25:BE25"/>
    <mergeCell ref="BF26:BG27"/>
    <mergeCell ref="BH26:BI27"/>
    <mergeCell ref="BL26:BM27"/>
    <mergeCell ref="BN26:BO27"/>
    <mergeCell ref="BB26:BC27"/>
    <mergeCell ref="BD26:BE27"/>
    <mergeCell ref="BL32:BM33"/>
    <mergeCell ref="BN32:BO33"/>
    <mergeCell ref="C33:W33"/>
    <mergeCell ref="AP32:AS33"/>
    <mergeCell ref="AT32:AV33"/>
    <mergeCell ref="AW32:AY33"/>
    <mergeCell ref="AZ32:BA33"/>
    <mergeCell ref="BB32:BC33"/>
    <mergeCell ref="BD32:BE33"/>
    <mergeCell ref="C32:W32"/>
    <mergeCell ref="X32:AC33"/>
    <mergeCell ref="AD32:AH33"/>
    <mergeCell ref="AI32:AK33"/>
    <mergeCell ref="AL32:AO33"/>
    <mergeCell ref="A34:B35"/>
    <mergeCell ref="C34:W34"/>
    <mergeCell ref="X34:AC35"/>
    <mergeCell ref="AD34:AH35"/>
    <mergeCell ref="AI34:AK35"/>
    <mergeCell ref="AL34:AO35"/>
    <mergeCell ref="BF32:BG33"/>
    <mergeCell ref="BH32:BI33"/>
    <mergeCell ref="BJ32:BK33"/>
    <mergeCell ref="A32:B33"/>
    <mergeCell ref="BF34:BG35"/>
    <mergeCell ref="BH34:BI35"/>
    <mergeCell ref="BJ34:BK35"/>
    <mergeCell ref="BL34:BM35"/>
    <mergeCell ref="BN34:BO35"/>
    <mergeCell ref="C35:W35"/>
    <mergeCell ref="AP34:AS35"/>
    <mergeCell ref="AT34:AV35"/>
    <mergeCell ref="AW34:AY35"/>
    <mergeCell ref="AZ34:BA35"/>
    <mergeCell ref="BB34:BC35"/>
    <mergeCell ref="BD34:BE35"/>
    <mergeCell ref="BL36:BM37"/>
    <mergeCell ref="BN36:BO37"/>
    <mergeCell ref="AP36:AS37"/>
    <mergeCell ref="AT36:AV37"/>
    <mergeCell ref="AW36:AY37"/>
    <mergeCell ref="AZ36:BA37"/>
    <mergeCell ref="BB36:BC37"/>
    <mergeCell ref="BD36:BE37"/>
    <mergeCell ref="A36:B37"/>
    <mergeCell ref="BL38:BM39"/>
    <mergeCell ref="BN38:BO39"/>
    <mergeCell ref="AP38:AS39"/>
    <mergeCell ref="AT38:AV39"/>
    <mergeCell ref="AW38:AY39"/>
    <mergeCell ref="AZ38:BA39"/>
    <mergeCell ref="BB38:BC39"/>
    <mergeCell ref="BD38:BE39"/>
    <mergeCell ref="X38:AC39"/>
    <mergeCell ref="AD38:AH39"/>
    <mergeCell ref="AI38:AK39"/>
    <mergeCell ref="AL38:AO39"/>
    <mergeCell ref="BH48:BI49"/>
    <mergeCell ref="A42:B43"/>
    <mergeCell ref="A40:B41"/>
    <mergeCell ref="BF38:BG39"/>
    <mergeCell ref="BH38:BI39"/>
    <mergeCell ref="BJ38:BK39"/>
    <mergeCell ref="BF40:BG41"/>
    <mergeCell ref="BH40:BI41"/>
    <mergeCell ref="BJ40:BK41"/>
    <mergeCell ref="AL40:AO41"/>
    <mergeCell ref="AI40:AK41"/>
    <mergeCell ref="AD40:AH41"/>
    <mergeCell ref="BH44:BI45"/>
    <mergeCell ref="C45:W45"/>
    <mergeCell ref="AP44:AS45"/>
    <mergeCell ref="AT44:AV45"/>
    <mergeCell ref="AW44:AY45"/>
    <mergeCell ref="AZ44:BA45"/>
    <mergeCell ref="BB44:BC45"/>
    <mergeCell ref="BD44:BE45"/>
    <mergeCell ref="A44:B45"/>
    <mergeCell ref="C44:W44"/>
    <mergeCell ref="X44:AC45"/>
    <mergeCell ref="AD44:AH45"/>
    <mergeCell ref="AI44:AK45"/>
    <mergeCell ref="AL44:AO45"/>
    <mergeCell ref="BB48:BC49"/>
    <mergeCell ref="BD48:BE49"/>
    <mergeCell ref="A46:B47"/>
    <mergeCell ref="C48:W48"/>
    <mergeCell ref="X48:AC49"/>
    <mergeCell ref="AD48:AH49"/>
    <mergeCell ref="AI48:AK49"/>
    <mergeCell ref="AL48:AO49"/>
    <mergeCell ref="AZ48:BA49"/>
    <mergeCell ref="BF44:BG45"/>
    <mergeCell ref="BF48:BG49"/>
    <mergeCell ref="BD23:BE24"/>
    <mergeCell ref="BF23:BG24"/>
    <mergeCell ref="BH23:BI24"/>
    <mergeCell ref="BJ23:BK24"/>
    <mergeCell ref="BL23:BM24"/>
    <mergeCell ref="BN23:BO24"/>
    <mergeCell ref="C24:W24"/>
    <mergeCell ref="C43:W43"/>
    <mergeCell ref="C41:W41"/>
    <mergeCell ref="C40:W40"/>
    <mergeCell ref="X40:AC41"/>
    <mergeCell ref="BD40:BE41"/>
    <mergeCell ref="BB40:BC41"/>
    <mergeCell ref="AZ40:BA41"/>
    <mergeCell ref="AW40:AY41"/>
    <mergeCell ref="AT40:AV41"/>
    <mergeCell ref="AP40:AS41"/>
    <mergeCell ref="AP42:AS43"/>
    <mergeCell ref="AT42:AV43"/>
    <mergeCell ref="AW42:AY43"/>
    <mergeCell ref="AZ42:BA43"/>
    <mergeCell ref="BB42:BC43"/>
    <mergeCell ref="A30:B31"/>
    <mergeCell ref="AT30:AV31"/>
    <mergeCell ref="AW30:AY31"/>
    <mergeCell ref="AZ30:BA31"/>
    <mergeCell ref="BB30:BC31"/>
    <mergeCell ref="BN28:BO29"/>
    <mergeCell ref="AL28:AO29"/>
    <mergeCell ref="AP28:AS29"/>
    <mergeCell ref="AT28:AV29"/>
    <mergeCell ref="AW28:AY29"/>
    <mergeCell ref="AZ28:BA29"/>
    <mergeCell ref="BB28:BC29"/>
    <mergeCell ref="C29:W29"/>
    <mergeCell ref="C30:W30"/>
    <mergeCell ref="X30:AC31"/>
    <mergeCell ref="AD30:AH31"/>
    <mergeCell ref="AI30:AK31"/>
    <mergeCell ref="C31:W31"/>
    <mergeCell ref="BD28:BE29"/>
    <mergeCell ref="BF28:BG29"/>
    <mergeCell ref="BD30:BE31"/>
    <mergeCell ref="BF30:BG31"/>
    <mergeCell ref="BH30:BI31"/>
    <mergeCell ref="BJ30:BK31"/>
    <mergeCell ref="A38:B39"/>
    <mergeCell ref="BJ36:BK37"/>
    <mergeCell ref="BH36:BI37"/>
    <mergeCell ref="BF36:BG37"/>
    <mergeCell ref="AL36:AO37"/>
    <mergeCell ref="AI36:AK37"/>
    <mergeCell ref="AD36:AH37"/>
    <mergeCell ref="X36:AC37"/>
    <mergeCell ref="C36:W36"/>
    <mergeCell ref="C37:W37"/>
    <mergeCell ref="C38:W38"/>
    <mergeCell ref="C39:W39"/>
    <mergeCell ref="BD42:BE43"/>
    <mergeCell ref="A48:B49"/>
    <mergeCell ref="BN40:BO41"/>
    <mergeCell ref="BL40:BM41"/>
    <mergeCell ref="AL42:AO43"/>
    <mergeCell ref="AI42:AK43"/>
    <mergeCell ref="AD42:AH43"/>
    <mergeCell ref="X42:AC43"/>
    <mergeCell ref="C42:W42"/>
    <mergeCell ref="BJ44:BK45"/>
    <mergeCell ref="BL44:BM45"/>
    <mergeCell ref="BN44:BO45"/>
    <mergeCell ref="BF42:BG43"/>
    <mergeCell ref="BH42:BI43"/>
    <mergeCell ref="BJ42:BK43"/>
    <mergeCell ref="BL42:BM43"/>
    <mergeCell ref="BN42:BO43"/>
    <mergeCell ref="BJ48:BK49"/>
    <mergeCell ref="BL48:BM49"/>
    <mergeCell ref="BN48:BO49"/>
    <mergeCell ref="C49:W49"/>
    <mergeCell ref="AP48:AS49"/>
    <mergeCell ref="AT48:AV49"/>
    <mergeCell ref="AW48:AY4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topLeftCell="A10" workbookViewId="0">
      <selection activeCell="L23" sqref="L23"/>
    </sheetView>
  </sheetViews>
  <sheetFormatPr defaultRowHeight="15" x14ac:dyDescent="0.25"/>
  <sheetData>
    <row r="11" spans="5:45" x14ac:dyDescent="0.25">
      <c r="E11" s="171" t="s">
        <v>297</v>
      </c>
      <c r="F11" s="175"/>
      <c r="G11" s="175"/>
      <c r="H11" s="170" t="s">
        <v>298</v>
      </c>
      <c r="I11" s="170"/>
      <c r="J11" s="170"/>
      <c r="K11" s="170"/>
      <c r="L11" s="170"/>
      <c r="M11" s="170"/>
      <c r="N11" s="170"/>
      <c r="O11" s="170"/>
      <c r="P11" s="170"/>
      <c r="Q11" s="170"/>
      <c r="R11" s="169"/>
      <c r="S11" s="14"/>
      <c r="T11" s="169"/>
      <c r="U11" s="14"/>
      <c r="V11" s="171"/>
      <c r="W11" s="171"/>
      <c r="X11" s="171"/>
      <c r="Y11" s="171"/>
      <c r="Z11" s="17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5"/>
      <c r="AM11" s="15"/>
      <c r="AN11" s="15"/>
      <c r="AO11" s="16"/>
      <c r="AP11" s="17"/>
      <c r="AQ11" s="7"/>
      <c r="AR11" s="8"/>
      <c r="AS11" s="8"/>
    </row>
    <row r="12" spans="5:45" x14ac:dyDescent="0.25">
      <c r="E12" s="30"/>
      <c r="F12" s="30"/>
      <c r="G12" s="30"/>
      <c r="H12" s="170"/>
      <c r="I12" s="170" t="s">
        <v>223</v>
      </c>
      <c r="J12" s="170"/>
      <c r="K12" s="170"/>
      <c r="L12" s="170"/>
      <c r="M12" s="170"/>
      <c r="N12" s="170"/>
      <c r="O12" s="170"/>
      <c r="P12" s="170"/>
      <c r="Q12" s="170"/>
      <c r="R12" s="169"/>
      <c r="S12" s="14"/>
      <c r="T12" s="169"/>
      <c r="U12" s="14"/>
      <c r="V12" s="171"/>
      <c r="W12" s="171"/>
      <c r="X12" s="171"/>
      <c r="Y12" s="171"/>
      <c r="Z12" s="171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5"/>
      <c r="AM12" s="15"/>
      <c r="AN12" s="15"/>
      <c r="AO12" s="16"/>
      <c r="AP12" s="17"/>
      <c r="AQ12" s="7"/>
      <c r="AR12" s="8"/>
      <c r="AS12" s="8"/>
    </row>
    <row r="13" spans="5:45" ht="15" customHeight="1" x14ac:dyDescent="0.25">
      <c r="E13" s="30"/>
      <c r="F13" s="30"/>
      <c r="G13" s="30"/>
      <c r="H13" s="977" t="s">
        <v>299</v>
      </c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7"/>
      <c r="AI13" s="977"/>
      <c r="AJ13" s="977"/>
      <c r="AK13" s="977"/>
      <c r="AL13" s="23"/>
      <c r="AM13" s="23"/>
      <c r="AN13" s="23"/>
      <c r="AO13" s="23"/>
      <c r="AP13" s="24"/>
      <c r="AQ13" s="25"/>
      <c r="AR13" s="11"/>
      <c r="AS13" s="11"/>
    </row>
    <row r="14" spans="5:45" ht="15" customHeight="1" x14ac:dyDescent="0.25">
      <c r="E14" s="30"/>
      <c r="F14" s="30"/>
      <c r="G14" s="30"/>
      <c r="H14" s="977" t="s">
        <v>300</v>
      </c>
      <c r="I14" s="977"/>
      <c r="J14" s="977"/>
      <c r="K14" s="977"/>
      <c r="L14" s="977"/>
      <c r="M14" s="977"/>
      <c r="N14" s="977"/>
      <c r="O14" s="977"/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23"/>
      <c r="AM14" s="23"/>
      <c r="AN14" s="23"/>
      <c r="AO14" s="23"/>
      <c r="AP14" s="24"/>
      <c r="AQ14" s="25"/>
      <c r="AR14" s="11"/>
      <c r="AS14" s="11"/>
    </row>
    <row r="15" spans="5:45" x14ac:dyDescent="0.25">
      <c r="E15" s="30"/>
      <c r="F15" s="30"/>
      <c r="G15" s="30"/>
      <c r="H15" s="174" t="s">
        <v>301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26"/>
      <c r="AM15" s="26"/>
      <c r="AN15" s="26"/>
      <c r="AO15" s="26"/>
      <c r="AP15" s="27"/>
      <c r="AQ15" s="28"/>
      <c r="AR15" s="10"/>
      <c r="AS15" s="10"/>
    </row>
    <row r="16" spans="5:45" x14ac:dyDescent="0.25">
      <c r="E16" s="168"/>
      <c r="F16" s="168"/>
      <c r="G16" s="168"/>
      <c r="H16" s="172" t="s">
        <v>302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2"/>
      <c r="AM16" s="12"/>
      <c r="AN16" s="12"/>
      <c r="AO16" s="12"/>
      <c r="AP16" s="13"/>
      <c r="AQ16" s="29"/>
      <c r="AR16" s="1"/>
      <c r="AS16" s="1"/>
    </row>
    <row r="17" spans="5:45" x14ac:dyDescent="0.25"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2"/>
      <c r="AN17" s="12"/>
      <c r="AO17" s="12"/>
      <c r="AP17" s="13"/>
      <c r="AQ17" s="4"/>
      <c r="AR17" s="4"/>
      <c r="AS17" s="1"/>
    </row>
    <row r="18" spans="5:45" x14ac:dyDescent="0.25">
      <c r="E18" s="18"/>
      <c r="F18" s="20"/>
      <c r="G18" s="1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2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Основная страница</vt:lpstr>
      <vt:lpstr>Выборочные дисциплины</vt:lpstr>
      <vt:lpstr>Лист1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2023-03-26T08:52:06Z</dcterms:modified>
</cp:coreProperties>
</file>